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9" i="12"/>
  <c r="E8" i="11" l="1"/>
  <c r="E6" s="1"/>
  <c r="H8"/>
  <c r="H21" i="13"/>
  <c r="E6" i="12"/>
  <c r="E11"/>
  <c r="H11" i="13" s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6" i="11"/>
  <c r="H10" i="13"/>
  <c r="E5" i="12"/>
  <c r="H9" i="13" s="1"/>
</calcChain>
</file>

<file path=xl/sharedStrings.xml><?xml version="1.0" encoding="utf-8"?>
<sst xmlns="http://schemas.openxmlformats.org/spreadsheetml/2006/main" count="837" uniqueCount="456">
  <si>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</si>
  <si>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</si>
  <si>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</si>
  <si>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</si>
  <si>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</si>
  <si>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</si>
  <si>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</si>
  <si>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</si>
  <si>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</si>
  <si>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</si>
  <si>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</si>
  <si>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</si>
  <si>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</si>
  <si>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</si>
  <si>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</si>
  <si>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</si>
  <si>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</si>
  <si>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</si>
  <si>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</si>
  <si>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</si>
  <si>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</si>
  <si>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</si>
  <si>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</si>
  <si>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</si>
  <si>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</si>
  <si>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</si>
  <si>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</si>
  <si>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</si>
  <si>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</si>
  <si>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</si>
  <si>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</si>
  <si>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</si>
  <si>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</si>
  <si>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</si>
  <si>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</si>
  <si>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</si>
  <si>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</si>
  <si>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</si>
  <si>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</si>
  <si>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</si>
  <si>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</si>
  <si>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</si>
  <si>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</si>
  <si>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</si>
  <si>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</si>
  <si>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</si>
  <si>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</si>
  <si>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</si>
  <si>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</si>
  <si>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</si>
  <si>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</si>
  <si>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</si>
  <si>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</si>
  <si>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</si>
  <si>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</si>
  <si>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</si>
  <si>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</si>
  <si>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</si>
  <si>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</si>
  <si>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</si>
  <si>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</si>
  <si>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</si>
  <si>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</si>
  <si>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</si>
  <si>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</si>
  <si>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</si>
  <si>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</si>
  <si>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</si>
  <si>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</si>
  <si>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</si>
  <si>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</si>
  <si>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</si>
  <si>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</si>
  <si>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</si>
  <si>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</si>
  <si>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</si>
  <si>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</si>
  <si>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</si>
  <si>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</si>
  <si>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</si>
  <si>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</si>
  <si>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</si>
  <si>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</si>
  <si>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</si>
  <si>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</si>
  <si>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</si>
  <si>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</si>
  <si>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</si>
  <si>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</si>
  <si>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</si>
  <si>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</si>
  <si>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</si>
  <si>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</si>
  <si>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</si>
  <si>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</si>
  <si>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</si>
  <si>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</si>
  <si>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</si>
  <si>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</si>
  <si>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</si>
  <si>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</si>
  <si>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</si>
  <si>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</si>
  <si>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</si>
  <si>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</si>
  <si>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</si>
  <si>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</si>
  <si>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</si>
  <si>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</si>
  <si>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</si>
  <si>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</si>
  <si>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</si>
  <si>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</si>
  <si>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</si>
  <si>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</si>
  <si>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</si>
  <si>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</si>
  <si>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</si>
  <si>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</si>
  <si>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</si>
  <si>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</si>
  <si>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</si>
  <si>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</si>
  <si>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</si>
  <si>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</si>
  <si>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</si>
  <si>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</si>
  <si>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</si>
  <si>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</si>
  <si>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</si>
  <si>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</si>
  <si>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</si>
  <si>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</si>
  <si>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</si>
  <si>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</si>
  <si>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</si>
  <si>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</si>
  <si>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</si>
  <si>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</si>
  <si>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</si>
  <si>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</si>
  <si>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</si>
  <si>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</si>
  <si>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</si>
  <si>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</si>
  <si>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</si>
  <si>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</si>
  <si>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</si>
  <si>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</si>
  <si>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</si>
  <si>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</si>
  <si>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</si>
  <si>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</si>
  <si>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</si>
  <si>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</si>
  <si>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</si>
  <si>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</si>
  <si>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</si>
  <si>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</si>
  <si>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</si>
  <si>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</si>
  <si>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</si>
  <si>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</si>
  <si>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</si>
  <si>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</si>
  <si>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</si>
  <si>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</si>
  <si>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</si>
  <si>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</si>
  <si>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</si>
  <si>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</si>
  <si>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</si>
  <si>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</si>
  <si>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</si>
  <si>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</si>
  <si>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</si>
  <si>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</si>
  <si>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</si>
  <si>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</si>
  <si>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</si>
  <si>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</si>
  <si>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</si>
  <si>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</si>
  <si>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</si>
  <si>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</si>
  <si>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</si>
  <si>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</si>
  <si>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</si>
  <si>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</si>
  <si>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</si>
  <si>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</si>
  <si>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</si>
  <si>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</si>
  <si>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</si>
  <si>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</si>
  <si>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</si>
  <si>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</si>
  <si>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</si>
  <si>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</si>
  <si>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</si>
  <si>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</si>
  <si>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</si>
  <si>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</si>
  <si>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</si>
  <si>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</si>
  <si>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</si>
  <si>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</si>
  <si>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</si>
  <si>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</si>
  <si>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</si>
  <si>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</si>
  <si>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</si>
  <si>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</si>
  <si>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</si>
  <si>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</si>
  <si>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</si>
  <si>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</si>
  <si>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</si>
  <si>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</si>
  <si>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</si>
  <si>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</si>
  <si>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</si>
  <si>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</si>
  <si>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</si>
  <si>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</si>
  <si>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</si>
  <si>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</si>
  <si>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</si>
  <si>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</si>
  <si>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</si>
  <si>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</si>
  <si>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</si>
  <si>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</si>
  <si>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</si>
  <si>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</si>
  <si>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</si>
  <si>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</si>
  <si>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</si>
  <si>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</si>
  <si>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</si>
  <si>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</si>
  <si>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</si>
  <si>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</si>
  <si>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</si>
  <si>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</si>
  <si>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</si>
  <si>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</si>
  <si>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</si>
  <si>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</si>
  <si>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</si>
  <si>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</si>
  <si>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</si>
  <si>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</si>
  <si>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</si>
  <si>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</si>
  <si>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</si>
  <si>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</si>
  <si>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</si>
  <si>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</si>
  <si>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</si>
  <si>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</si>
  <si>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</si>
  <si>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</si>
  <si>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</si>
  <si>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</si>
  <si>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</si>
  <si>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</si>
  <si>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</si>
  <si>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</si>
  <si>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</si>
  <si>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</si>
  <si>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</si>
  <si>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</si>
  <si>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</si>
  <si>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</si>
  <si>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</si>
  <si>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</si>
  <si>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</si>
  <si>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</si>
  <si>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</si>
  <si>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</si>
  <si>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</si>
  <si>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</si>
  <si>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</si>
  <si>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</si>
  <si>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</si>
  <si>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</si>
  <si>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</si>
  <si>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</si>
  <si>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</si>
  <si>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</si>
  <si>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</si>
  <si>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</si>
  <si>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</si>
  <si>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</si>
  <si>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</si>
  <si>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</si>
  <si>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</si>
  <si>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</si>
  <si>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</si>
  <si>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</si>
  <si>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</si>
  <si>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</si>
  <si>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</si>
  <si>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</si>
  <si>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</si>
  <si>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</si>
  <si>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</si>
  <si>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</si>
  <si>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</si>
  <si>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</si>
  <si>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</si>
  <si>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</si>
  <si>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</si>
  <si>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</si>
  <si>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</si>
  <si>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</si>
  <si>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</si>
  <si>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</si>
  <si>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</si>
  <si>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</si>
  <si>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</si>
  <si>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</si>
  <si>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</si>
  <si>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</si>
  <si>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</si>
  <si>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</si>
  <si>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</si>
  <si>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</si>
  <si>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</si>
  <si>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</si>
  <si>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</si>
  <si>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</si>
  <si>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</si>
  <si>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</si>
  <si>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</si>
  <si>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</si>
  <si>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</si>
  <si>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</si>
  <si>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</si>
  <si>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</si>
  <si>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</si>
  <si>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</si>
  <si>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</si>
  <si>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</si>
  <si>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</si>
  <si>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</si>
  <si>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</si>
  <si>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</si>
  <si>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</si>
  <si>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</si>
  <si>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</si>
  <si>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</si>
  <si>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</si>
  <si>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</si>
  <si>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</si>
  <si>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</si>
  <si>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</si>
  <si>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</si>
  <si>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</si>
  <si>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</si>
  <si>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</si>
  <si>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</si>
  <si>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</si>
  <si>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</si>
  <si>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</si>
  <si>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</si>
  <si>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</si>
  <si>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</si>
  <si>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</si>
  <si>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</si>
  <si>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</si>
  <si>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</si>
  <si>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</si>
  <si>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</si>
  <si>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</si>
  <si>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</si>
  <si>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</si>
  <si>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</si>
  <si>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</si>
  <si>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</si>
  <si>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</si>
  <si>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</si>
  <si>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</si>
  <si>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</si>
  <si>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</si>
  <si>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</si>
  <si>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</si>
  <si>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</si>
  <si>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</si>
  <si>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</si>
  <si>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</si>
  <si>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</si>
  <si>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</si>
  <si>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</si>
  <si>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</si>
  <si>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</si>
  <si>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</si>
  <si>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</si>
  <si>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</si>
  <si>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</si>
  <si>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</si>
  <si>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</si>
  <si>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</si>
  <si>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</si>
  <si>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</si>
  <si>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</si>
  <si>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</si>
  <si>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</si>
  <si>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</si>
  <si>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</si>
  <si>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</si>
  <si>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</si>
  <si>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</si>
  <si>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</si>
  <si>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</si>
  <si>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</si>
  <si>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</si>
  <si>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</si>
  <si>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</si>
  <si>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</si>
  <si>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</si>
  <si>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</si>
  <si>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</si>
  <si>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</si>
  <si>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</si>
  <si>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</si>
  <si>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</si>
  <si>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</si>
  <si>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</si>
  <si>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</si>
  <si>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</si>
  <si>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</si>
  <si>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</si>
  <si>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</si>
  <si>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</si>
  <si>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</si>
  <si>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</si>
  <si>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</si>
  <si>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</si>
  <si>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</si>
  <si>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</si>
  <si>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</si>
  <si>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</si>
  <si>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</si>
  <si>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</si>
  <si>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март 2017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</si>
  <si>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 xml:space="preserve"> И.О.руководителя  администрации  района  </t>
  </si>
  <si>
    <t>Е.А. Стяжкина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</si>
  <si>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март 2018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</si>
  <si>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t>за январь - март 2018г.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</si>
  <si>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март 2018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</si>
  <si>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t>04- ремонт, прошлогодний контракт</t>
  </si>
  <si>
    <t>08- проект планировки территории</t>
  </si>
  <si>
    <t>39- закупка знаков по БДД</t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</si>
  <si>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март 2018 года </t>
    </r>
    <r>
      <rPr>
        <sz val="11"/>
        <rFont val="Times New Roman"/>
        <family val="1"/>
        <charset val="204"/>
      </rPr>
      <t>(нарастающим итогом, ежеквартально)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</si>
</sst>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topLeftCell="A19" zoomScaleSheetLayoutView="90" workbookViewId="0">
      <selection activeCell="D15" sqref="D15:L15"/>
    </sheetView>
  </sheetViews>
  <sheetFormatPr defaultRowHeight="12.75"/>
  <cols>
    <col min="1" max="16384" width="9.140625" style="1"/>
  </cols>
  <sheetData>
    <row r="1" spans="3:13" ht="13.5" thickBot="1">
      <c r="C1" s="177" t="s">
        <v>59</v>
      </c>
      <c r="D1" s="178"/>
      <c r="E1" s="178"/>
      <c r="F1" s="178"/>
      <c r="G1" s="178"/>
      <c r="H1" s="178"/>
      <c r="I1" s="178"/>
      <c r="J1" s="178"/>
      <c r="K1" s="178"/>
      <c r="L1" s="178"/>
      <c r="M1" s="179"/>
    </row>
    <row r="2" spans="3:13" ht="13.5" thickBot="1"/>
    <row r="3" spans="3:13" ht="13.5" thickBot="1">
      <c r="C3" s="180" t="s">
        <v>60</v>
      </c>
      <c r="D3" s="181"/>
      <c r="E3" s="181"/>
      <c r="F3" s="181"/>
      <c r="G3" s="181"/>
      <c r="H3" s="181"/>
      <c r="I3" s="181"/>
      <c r="J3" s="181"/>
      <c r="K3" s="181"/>
      <c r="L3" s="181"/>
      <c r="M3" s="182"/>
    </row>
    <row r="4" spans="3:13" ht="13.5" thickBot="1"/>
    <row r="5" spans="3:13">
      <c r="C5" s="183" t="s">
        <v>61</v>
      </c>
      <c r="D5" s="184"/>
      <c r="E5" s="184"/>
      <c r="F5" s="184"/>
      <c r="G5" s="184"/>
      <c r="H5" s="184"/>
      <c r="I5" s="184"/>
      <c r="J5" s="184"/>
      <c r="K5" s="184"/>
      <c r="L5" s="184"/>
      <c r="M5" s="185"/>
    </row>
    <row r="6" spans="3:13">
      <c r="C6" s="163"/>
      <c r="D6" s="164"/>
      <c r="E6" s="164"/>
      <c r="F6" s="164"/>
      <c r="G6" s="164"/>
      <c r="H6" s="164"/>
      <c r="I6" s="164"/>
      <c r="J6" s="164"/>
      <c r="K6" s="164"/>
      <c r="L6" s="164"/>
      <c r="M6" s="165"/>
    </row>
    <row r="7" spans="3:13" ht="13.5" thickBot="1">
      <c r="C7" s="186"/>
      <c r="D7" s="187"/>
      <c r="E7" s="187"/>
      <c r="F7" s="187"/>
      <c r="G7" s="187"/>
      <c r="H7" s="187"/>
      <c r="I7" s="187"/>
      <c r="J7" s="187"/>
      <c r="K7" s="187"/>
      <c r="L7" s="187"/>
      <c r="M7" s="188"/>
    </row>
    <row r="8" spans="3:13" ht="13.5" thickBot="1"/>
    <row r="9" spans="3:13" ht="13.5" thickBot="1">
      <c r="C9" s="180" t="s">
        <v>62</v>
      </c>
      <c r="D9" s="181"/>
      <c r="E9" s="181"/>
      <c r="F9" s="181"/>
      <c r="G9" s="181"/>
      <c r="H9" s="181"/>
      <c r="I9" s="181"/>
      <c r="J9" s="181"/>
      <c r="K9" s="181"/>
      <c r="L9" s="181"/>
      <c r="M9" s="182"/>
    </row>
    <row r="10" spans="3:13" ht="13.5" thickBot="1"/>
    <row r="11" spans="3:13">
      <c r="D11" s="189" t="s">
        <v>266</v>
      </c>
      <c r="E11" s="184"/>
      <c r="F11" s="184"/>
      <c r="G11" s="184"/>
      <c r="H11" s="184"/>
      <c r="I11" s="184"/>
      <c r="J11" s="184"/>
      <c r="K11" s="184"/>
      <c r="L11" s="185"/>
    </row>
    <row r="12" spans="3:13">
      <c r="D12" s="163" t="s">
        <v>267</v>
      </c>
      <c r="E12" s="164"/>
      <c r="F12" s="164"/>
      <c r="G12" s="164"/>
      <c r="H12" s="164"/>
      <c r="I12" s="164"/>
      <c r="J12" s="164"/>
      <c r="K12" s="164"/>
      <c r="L12" s="165"/>
    </row>
    <row r="13" spans="3:13">
      <c r="D13" s="163" t="s">
        <v>268</v>
      </c>
      <c r="E13" s="164"/>
      <c r="F13" s="164"/>
      <c r="G13" s="164"/>
      <c r="H13" s="164"/>
      <c r="I13" s="164"/>
      <c r="J13" s="164"/>
      <c r="K13" s="164"/>
      <c r="L13" s="165"/>
    </row>
    <row r="14" spans="3:13">
      <c r="D14" s="163" t="s">
        <v>450</v>
      </c>
      <c r="E14" s="164"/>
      <c r="F14" s="164"/>
      <c r="G14" s="164"/>
      <c r="H14" s="164"/>
      <c r="I14" s="164"/>
      <c r="J14" s="164"/>
      <c r="K14" s="164"/>
      <c r="L14" s="165"/>
    </row>
    <row r="15" spans="3:13" ht="13.5" thickBot="1">
      <c r="D15" s="160" t="s">
        <v>63</v>
      </c>
      <c r="E15" s="161"/>
      <c r="F15" s="161"/>
      <c r="G15" s="161"/>
      <c r="H15" s="161"/>
      <c r="I15" s="161"/>
      <c r="J15" s="161"/>
      <c r="K15" s="161"/>
      <c r="L15" s="162"/>
    </row>
    <row r="18" spans="1:48" ht="13.5" thickBot="1"/>
    <row r="19" spans="1:48" ht="13.5" thickBot="1">
      <c r="A19" s="169" t="s">
        <v>269</v>
      </c>
      <c r="B19" s="170"/>
      <c r="C19" s="170"/>
      <c r="D19" s="170"/>
      <c r="E19" s="170"/>
      <c r="F19" s="170"/>
      <c r="G19" s="170"/>
      <c r="H19" s="171"/>
      <c r="I19" s="169" t="s">
        <v>64</v>
      </c>
      <c r="J19" s="170"/>
      <c r="K19" s="171"/>
      <c r="N19" s="166" t="s">
        <v>65</v>
      </c>
      <c r="O19" s="167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68" t="s">
        <v>272</v>
      </c>
      <c r="N21" s="168"/>
      <c r="O21" s="168"/>
      <c r="P21" s="168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68" t="s">
        <v>273</v>
      </c>
      <c r="N22" s="168"/>
      <c r="O22" s="168"/>
      <c r="P22" s="168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68" t="s">
        <v>274</v>
      </c>
      <c r="N23" s="168"/>
      <c r="O23" s="168"/>
      <c r="P23" s="168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2" t="s">
        <v>71</v>
      </c>
      <c r="O27" s="173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76"/>
      <c r="O30" s="176"/>
    </row>
    <row r="32" spans="1:48">
      <c r="A32" s="38" t="s">
        <v>73</v>
      </c>
      <c r="B32" s="11"/>
      <c r="C32" s="174" t="s">
        <v>365</v>
      </c>
      <c r="D32" s="175"/>
      <c r="E32" s="175"/>
      <c r="F32" s="175"/>
      <c r="G32" s="175"/>
      <c r="H32" s="175"/>
      <c r="I32" s="175"/>
      <c r="J32" s="175"/>
      <c r="K32" s="175"/>
    </row>
    <row r="33" spans="1:11" ht="13.5" thickBot="1"/>
    <row r="34" spans="1:11" ht="12.75" customHeight="1" thickBot="1">
      <c r="A34" s="145" t="s">
        <v>278</v>
      </c>
      <c r="B34" s="146"/>
      <c r="C34" s="151" t="s">
        <v>74</v>
      </c>
      <c r="D34" s="152"/>
      <c r="E34" s="152"/>
      <c r="F34" s="152"/>
      <c r="G34" s="152"/>
      <c r="H34" s="152"/>
      <c r="I34" s="152"/>
      <c r="J34" s="152"/>
      <c r="K34" s="153"/>
    </row>
    <row r="35" spans="1:11">
      <c r="A35" s="147" t="s">
        <v>279</v>
      </c>
      <c r="B35" s="148"/>
      <c r="C35" s="154" t="s">
        <v>275</v>
      </c>
      <c r="D35" s="155"/>
      <c r="E35" s="156"/>
      <c r="F35" s="30"/>
      <c r="G35" s="31"/>
      <c r="H35" s="32"/>
      <c r="I35" s="31"/>
      <c r="J35" s="31"/>
      <c r="K35" s="32"/>
    </row>
    <row r="36" spans="1:11">
      <c r="A36" s="149" t="s">
        <v>277</v>
      </c>
      <c r="B36" s="150"/>
      <c r="C36" s="157" t="s">
        <v>276</v>
      </c>
      <c r="D36" s="158"/>
      <c r="E36" s="159"/>
      <c r="F36" s="10"/>
      <c r="G36" s="11"/>
      <c r="H36" s="12"/>
      <c r="I36" s="11"/>
      <c r="J36" s="11"/>
      <c r="K36" s="12"/>
    </row>
    <row r="37" spans="1:11" ht="13.5" thickBot="1">
      <c r="A37" s="142">
        <v>1</v>
      </c>
      <c r="B37" s="142"/>
      <c r="C37" s="142">
        <v>2</v>
      </c>
      <c r="D37" s="142"/>
      <c r="E37" s="142"/>
      <c r="F37" s="142">
        <v>3</v>
      </c>
      <c r="G37" s="142"/>
      <c r="H37" s="142"/>
      <c r="I37" s="142">
        <v>4</v>
      </c>
      <c r="J37" s="142"/>
      <c r="K37" s="142"/>
    </row>
    <row r="38" spans="1:11" ht="13.5" thickBot="1">
      <c r="A38" s="143" t="s">
        <v>75</v>
      </c>
      <c r="B38" s="144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19" zoomScaleSheetLayoutView="100" workbookViewId="0">
      <selection activeCell="H29" sqref="H29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0" t="s">
        <v>449</v>
      </c>
      <c r="B1" s="191"/>
      <c r="C1" s="191"/>
      <c r="D1" s="191"/>
      <c r="E1" s="191"/>
      <c r="F1" s="191"/>
      <c r="G1" s="191"/>
      <c r="H1" s="191"/>
    </row>
    <row r="2" spans="1:8" s="118" customFormat="1" ht="12" customHeight="1">
      <c r="A2" s="192" t="s">
        <v>76</v>
      </c>
      <c r="B2" s="192"/>
      <c r="C2" s="192"/>
      <c r="D2" s="192"/>
      <c r="E2" s="192"/>
      <c r="F2" s="192"/>
      <c r="G2" s="192"/>
      <c r="H2" s="192"/>
    </row>
    <row r="3" spans="1:8" ht="31.5" customHeight="1">
      <c r="A3" s="193" t="s">
        <v>77</v>
      </c>
      <c r="B3" s="193" t="s">
        <v>78</v>
      </c>
      <c r="C3" s="193" t="s">
        <v>280</v>
      </c>
      <c r="D3" s="193"/>
      <c r="E3" s="193"/>
      <c r="F3" s="193" t="s">
        <v>281</v>
      </c>
      <c r="G3" s="193"/>
      <c r="H3" s="193"/>
    </row>
    <row r="4" spans="1:8" ht="76.5" customHeight="1">
      <c r="A4" s="193"/>
      <c r="B4" s="193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3">
        <f>E8</f>
        <v>5920.78</v>
      </c>
      <c r="F6" s="70"/>
      <c r="G6" s="70"/>
      <c r="H6" s="70">
        <f>H8+H28+H29</f>
        <v>7583.8799999999992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</f>
        <v>5920.78</v>
      </c>
      <c r="F8" s="70"/>
      <c r="G8" s="70"/>
      <c r="H8" s="70">
        <f>H9</f>
        <v>5920.78</v>
      </c>
    </row>
    <row r="9" spans="1:8" ht="45">
      <c r="A9" s="121" t="s">
        <v>284</v>
      </c>
      <c r="B9" s="120" t="s">
        <v>84</v>
      </c>
      <c r="C9" s="122"/>
      <c r="D9" s="70"/>
      <c r="E9" s="70">
        <v>5920.78</v>
      </c>
      <c r="F9" s="70"/>
      <c r="G9" s="70"/>
      <c r="H9" s="70">
        <v>5920.78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9">
        <v>0</v>
      </c>
      <c r="F20" s="70"/>
      <c r="G20" s="70"/>
      <c r="H20" s="139">
        <v>0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9">
        <v>1663.1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49"/>
  <sheetViews>
    <sheetView topLeftCell="A25" zoomScale="90" zoomScaleNormal="90" zoomScaleSheetLayoutView="90" workbookViewId="0">
      <selection activeCell="E9" sqref="E9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4" t="s">
        <v>451</v>
      </c>
      <c r="B1" s="194"/>
      <c r="C1" s="194"/>
      <c r="D1" s="194"/>
      <c r="E1" s="194"/>
    </row>
    <row r="2" spans="1:5">
      <c r="A2" s="195" t="s">
        <v>76</v>
      </c>
      <c r="B2" s="195"/>
      <c r="C2" s="195"/>
      <c r="D2" s="195"/>
      <c r="E2" s="195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E6+E11+E43</f>
        <v>5730.9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5668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69">
        <v>500</v>
      </c>
    </row>
    <row r="9" spans="1:5" s="42" customFormat="1" ht="15">
      <c r="A9" s="46" t="s">
        <v>119</v>
      </c>
      <c r="B9" s="65" t="s">
        <v>86</v>
      </c>
      <c r="C9" s="69"/>
      <c r="D9" s="69"/>
      <c r="E9" s="69">
        <f>1690+3341.5+136.5</f>
        <v>5168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f>E12+E13+E30</f>
        <v>28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28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7">
        <v>34.9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40" t="s">
        <v>452</v>
      </c>
      <c r="E47" s="132"/>
    </row>
    <row r="48" spans="1:5">
      <c r="A48" s="140" t="s">
        <v>453</v>
      </c>
    </row>
    <row r="49" spans="1:1">
      <c r="A49" s="140" t="s">
        <v>454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H8" sqref="H8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196" t="s">
        <v>455</v>
      </c>
      <c r="B1" s="194"/>
      <c r="C1" s="194"/>
      <c r="D1" s="194"/>
      <c r="E1" s="194"/>
      <c r="F1" s="194"/>
      <c r="G1" s="194"/>
      <c r="H1" s="194"/>
    </row>
    <row r="2" spans="1:10" ht="15" customHeight="1">
      <c r="A2" s="197" t="s">
        <v>76</v>
      </c>
      <c r="B2" s="197"/>
      <c r="C2" s="197"/>
      <c r="D2" s="197"/>
      <c r="E2" s="197"/>
      <c r="F2" s="197"/>
      <c r="G2" s="197"/>
      <c r="H2" s="197"/>
    </row>
    <row r="3" spans="1:10" s="42" customFormat="1" ht="23.25" customHeight="1">
      <c r="A3" s="198" t="s">
        <v>77</v>
      </c>
      <c r="B3" s="198" t="s">
        <v>78</v>
      </c>
      <c r="C3" s="198" t="s">
        <v>323</v>
      </c>
      <c r="D3" s="198"/>
      <c r="E3" s="198"/>
      <c r="F3" s="198" t="s">
        <v>324</v>
      </c>
      <c r="G3" s="198"/>
      <c r="H3" s="198"/>
    </row>
    <row r="4" spans="1:10" s="42" customFormat="1" ht="60">
      <c r="A4" s="198"/>
      <c r="B4" s="198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4">
        <v>1663.9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v>0</v>
      </c>
      <c r="F7" s="70"/>
      <c r="G7" s="70"/>
      <c r="H7" s="70">
        <f>'Раздел 1.'!H29+'Раздел 1.'!H8</f>
        <v>7583.8799999999992</v>
      </c>
    </row>
    <row r="8" spans="1:10" s="42" customFormat="1" ht="15">
      <c r="A8" s="48" t="s">
        <v>152</v>
      </c>
      <c r="B8" s="44" t="s">
        <v>84</v>
      </c>
      <c r="C8" s="53"/>
      <c r="D8" s="54"/>
      <c r="E8" s="139">
        <v>24892</v>
      </c>
      <c r="F8" s="70"/>
      <c r="G8" s="70"/>
      <c r="H8" s="139">
        <v>26645.9</v>
      </c>
      <c r="J8" s="141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v>0</v>
      </c>
      <c r="F9" s="70"/>
      <c r="G9" s="70"/>
      <c r="H9" s="70">
        <f>'Раздел 2.'!E5</f>
        <v>5730.9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0</v>
      </c>
      <c r="F10" s="70"/>
      <c r="G10" s="70"/>
      <c r="H10" s="133">
        <f>'Раздел 2.'!E6</f>
        <v>5668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/>
      <c r="F11" s="47"/>
      <c r="G11" s="45"/>
      <c r="H11" s="136">
        <f>'Раздел 2.'!E11</f>
        <v>28</v>
      </c>
      <c r="J11" s="135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0</v>
      </c>
      <c r="F12" s="47"/>
      <c r="G12" s="45"/>
      <c r="H12" s="136">
        <v>28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6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6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6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6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6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6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0</v>
      </c>
      <c r="F21" s="47"/>
      <c r="G21" s="45"/>
      <c r="H21" s="136">
        <f>'Раздел 2.'!E43</f>
        <v>34.9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34">
        <v>1663.9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1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topLeftCell="A4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0" t="s">
        <v>356</v>
      </c>
      <c r="B1" s="201"/>
      <c r="C1" s="201"/>
      <c r="D1" s="201"/>
      <c r="E1" s="201"/>
      <c r="F1" s="201"/>
    </row>
    <row r="2" spans="1:6">
      <c r="A2" s="202"/>
      <c r="B2" s="202"/>
      <c r="C2" s="202"/>
      <c r="D2" s="202"/>
      <c r="E2" s="202"/>
      <c r="F2" s="202"/>
    </row>
    <row r="3" spans="1:6">
      <c r="A3" s="203" t="s">
        <v>157</v>
      </c>
      <c r="B3" s="203"/>
      <c r="C3" s="203"/>
      <c r="D3" s="203"/>
      <c r="E3" s="203"/>
      <c r="F3" s="203"/>
    </row>
    <row r="4" spans="1:6" ht="15" customHeight="1">
      <c r="A4" s="204" t="s">
        <v>77</v>
      </c>
      <c r="B4" s="198" t="s">
        <v>78</v>
      </c>
      <c r="C4" s="198" t="s">
        <v>158</v>
      </c>
      <c r="D4" s="198" t="s">
        <v>329</v>
      </c>
      <c r="E4" s="198"/>
      <c r="F4" s="198"/>
    </row>
    <row r="5" spans="1:6" ht="75">
      <c r="A5" s="204"/>
      <c r="B5" s="198"/>
      <c r="C5" s="198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199" t="s">
        <v>261</v>
      </c>
      <c r="B26" s="199"/>
      <c r="C26" s="199"/>
      <c r="D26" s="199"/>
      <c r="E26" s="199"/>
      <c r="F26" s="199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topLeftCell="A16"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1" t="s">
        <v>334</v>
      </c>
      <c r="B1" s="201"/>
      <c r="C1" s="201"/>
      <c r="D1" s="201"/>
      <c r="E1" s="201"/>
      <c r="F1" s="201"/>
    </row>
    <row r="2" spans="1:9">
      <c r="A2" s="202"/>
      <c r="B2" s="202"/>
      <c r="C2" s="202"/>
      <c r="D2" s="202"/>
      <c r="E2" s="202"/>
      <c r="F2" s="202"/>
    </row>
    <row r="3" spans="1:9">
      <c r="A3" s="205" t="s">
        <v>157</v>
      </c>
      <c r="B3" s="205"/>
      <c r="C3" s="205"/>
      <c r="D3" s="205"/>
      <c r="E3" s="205"/>
      <c r="F3" s="205"/>
    </row>
    <row r="4" spans="1:9" s="42" customFormat="1" ht="15">
      <c r="A4" s="198" t="s">
        <v>77</v>
      </c>
      <c r="B4" s="198" t="s">
        <v>78</v>
      </c>
      <c r="C4" s="198" t="s">
        <v>158</v>
      </c>
      <c r="D4" s="198" t="s">
        <v>329</v>
      </c>
      <c r="E4" s="198"/>
      <c r="F4" s="198"/>
    </row>
    <row r="5" spans="1:9" s="42" customFormat="1" ht="60">
      <c r="A5" s="198"/>
      <c r="B5" s="198"/>
      <c r="C5" s="198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06" t="s">
        <v>446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</row>
    <row r="2" spans="1:24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24">
      <c r="A3" s="209" t="s">
        <v>43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</row>
    <row r="4" spans="1:24" s="106" customFormat="1" ht="43.5" customHeight="1">
      <c r="A4" s="193" t="s">
        <v>338</v>
      </c>
      <c r="B4" s="193" t="s">
        <v>78</v>
      </c>
      <c r="C4" s="193" t="s">
        <v>339</v>
      </c>
      <c r="D4" s="193" t="s">
        <v>38</v>
      </c>
      <c r="E4" s="193"/>
      <c r="F4" s="193" t="s">
        <v>39</v>
      </c>
      <c r="G4" s="193" t="s">
        <v>264</v>
      </c>
      <c r="H4" s="193"/>
      <c r="I4" s="193"/>
      <c r="J4" s="193"/>
      <c r="K4" s="193" t="s">
        <v>340</v>
      </c>
      <c r="L4" s="193"/>
      <c r="M4" s="193" t="s">
        <v>40</v>
      </c>
      <c r="N4" s="193"/>
      <c r="O4" s="193"/>
      <c r="P4" s="193"/>
    </row>
    <row r="5" spans="1:24" s="106" customFormat="1" ht="76.5" customHeight="1">
      <c r="A5" s="193"/>
      <c r="B5" s="193"/>
      <c r="C5" s="193"/>
      <c r="D5" s="107" t="s">
        <v>341</v>
      </c>
      <c r="E5" s="78" t="s">
        <v>342</v>
      </c>
      <c r="F5" s="193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opLeftCell="A10" zoomScale="80" zoomScaleNormal="80" zoomScaleSheetLayoutView="75" workbookViewId="0">
      <selection activeCell="G21" sqref="G21:H21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18" t="s">
        <v>345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6" s="71" customFormat="1" ht="40.5" customHeight="1">
      <c r="A3" s="219" t="s">
        <v>346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6" s="71" customForma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87"/>
      <c r="N4" s="87"/>
    </row>
    <row r="5" spans="1:16" s="71" customFormat="1">
      <c r="A5" s="221" t="s">
        <v>43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87"/>
      <c r="N5" s="87"/>
    </row>
    <row r="6" spans="1:16" s="90" customFormat="1" ht="30.75" customHeight="1">
      <c r="A6" s="215" t="s">
        <v>347</v>
      </c>
      <c r="B6" s="215" t="s">
        <v>78</v>
      </c>
      <c r="C6" s="215" t="s">
        <v>348</v>
      </c>
      <c r="D6" s="216" t="s">
        <v>38</v>
      </c>
      <c r="E6" s="217"/>
      <c r="F6" s="215" t="s">
        <v>349</v>
      </c>
      <c r="G6" s="215" t="s">
        <v>44</v>
      </c>
      <c r="H6" s="215"/>
      <c r="I6" s="215"/>
      <c r="J6" s="215"/>
      <c r="K6" s="215"/>
      <c r="L6" s="215" t="s">
        <v>350</v>
      </c>
      <c r="M6" s="89"/>
      <c r="N6" s="89"/>
    </row>
    <row r="7" spans="1:16" s="90" customFormat="1" ht="131.25">
      <c r="A7" s="215"/>
      <c r="B7" s="215"/>
      <c r="C7" s="215"/>
      <c r="D7" s="72" t="s">
        <v>357</v>
      </c>
      <c r="E7" s="73" t="s">
        <v>358</v>
      </c>
      <c r="F7" s="215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5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0" t="s">
        <v>447</v>
      </c>
      <c r="C16" s="210"/>
      <c r="D16" s="210"/>
      <c r="E16" s="210"/>
      <c r="F16" s="76"/>
      <c r="G16" s="212" t="s">
        <v>448</v>
      </c>
      <c r="H16" s="212"/>
      <c r="I16" s="138"/>
      <c r="J16" s="214"/>
      <c r="K16" s="214"/>
      <c r="L16" s="76"/>
    </row>
    <row r="17" spans="1:12" s="102" customFormat="1" ht="12">
      <c r="A17" s="100"/>
      <c r="B17" s="213" t="s">
        <v>46</v>
      </c>
      <c r="C17" s="213"/>
      <c r="D17" s="213"/>
      <c r="E17" s="213"/>
      <c r="F17" s="101"/>
      <c r="G17" s="213" t="s">
        <v>47</v>
      </c>
      <c r="H17" s="213"/>
      <c r="I17" s="100"/>
      <c r="J17" s="213" t="s">
        <v>48</v>
      </c>
      <c r="K17" s="213"/>
      <c r="L17" s="100"/>
    </row>
    <row r="18" spans="1:12" s="95" customFormat="1" ht="33.75" customHeight="1">
      <c r="A18" s="76"/>
      <c r="B18" s="210" t="s">
        <v>444</v>
      </c>
      <c r="C18" s="210"/>
      <c r="D18" s="210"/>
      <c r="E18" s="210"/>
      <c r="F18" s="103"/>
      <c r="G18" s="210" t="s">
        <v>445</v>
      </c>
      <c r="H18" s="210"/>
      <c r="I18" s="76"/>
      <c r="J18" s="214"/>
      <c r="K18" s="214"/>
      <c r="L18" s="76"/>
    </row>
    <row r="19" spans="1:12" s="95" customFormat="1" ht="18.75">
      <c r="A19" s="76"/>
      <c r="B19" s="213" t="s">
        <v>46</v>
      </c>
      <c r="C19" s="213"/>
      <c r="D19" s="213"/>
      <c r="E19" s="213"/>
      <c r="F19" s="76"/>
      <c r="G19" s="213" t="s">
        <v>47</v>
      </c>
      <c r="H19" s="213"/>
      <c r="I19" s="76"/>
      <c r="J19" s="213" t="s">
        <v>48</v>
      </c>
      <c r="K19" s="213"/>
      <c r="L19" s="76"/>
    </row>
    <row r="20" spans="1:12" s="95" customFormat="1" ht="18.75">
      <c r="A20" s="76"/>
      <c r="B20" s="210">
        <v>88213794078</v>
      </c>
      <c r="C20" s="210"/>
      <c r="D20" s="210"/>
      <c r="E20" s="210"/>
      <c r="F20" s="76"/>
      <c r="G20" s="211">
        <v>43199</v>
      </c>
      <c r="H20" s="212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3" t="s">
        <v>355</v>
      </c>
      <c r="C21" s="213"/>
      <c r="D21" s="213"/>
      <c r="E21" s="213"/>
      <c r="F21" s="100"/>
      <c r="G21" s="213" t="s">
        <v>49</v>
      </c>
      <c r="H21" s="213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2017-04-26T08:28:31Z</cp:lastPrinted>
  <dcterms:created xsi:type="dcterms:W3CDTF">2001-07-17T13:47:10Z</dcterms:created>
  <dcterms:modified xsi:type="dcterms:W3CDTF">2018-09-05T07:17:14Z</dcterms:modified>
</cp:coreProperties>
</file>