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7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9" i="11"/>
  <c r="E8" l="1"/>
  <c r="E6" s="1"/>
  <c r="H8"/>
  <c r="H21" i="13"/>
  <c r="E6" i="12"/>
  <c r="H11" i="13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E5" i="12"/>
  <c r="H9" i="13" s="1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<sst xmlns="http://schemas.openxmlformats.org/spreadsheetml/2006/main" count="837" uniqueCount="456">
  <si>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</si>
  <si>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</si>
  <si>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</si>
  <si>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</si>
  <si>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</si>
  <si>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</si>
  <si>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</si>
  <si>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</si>
  <si>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</si>
  <si>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</si>
  <si>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</si>
  <si>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</si>
  <si>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</si>
  <si>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</si>
  <si>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</si>
  <si>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</si>
  <si>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</si>
  <si>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</si>
  <si>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</si>
  <si>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</si>
  <si>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</si>
  <si>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</si>
  <si>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</si>
  <si>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</si>
  <si>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</si>
  <si>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</si>
  <si>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</si>
  <si>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</si>
  <si>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</si>
  <si>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</si>
  <si>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</si>
  <si>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</si>
  <si>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</si>
  <si>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</si>
  <si>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</si>
  <si>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</si>
  <si>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</si>
  <si>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</si>
  <si>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</si>
  <si>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</si>
  <si>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</si>
  <si>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</si>
  <si>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</si>
  <si>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</si>
  <si>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</si>
  <si>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</si>
  <si>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</si>
  <si>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</si>
  <si>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</si>
  <si>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</si>
  <si>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</si>
  <si>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</si>
  <si>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</si>
  <si>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</si>
  <si>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</si>
  <si>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</si>
  <si>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</si>
  <si>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</si>
  <si>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</si>
  <si>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</si>
  <si>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</si>
  <si>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</si>
  <si>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</si>
  <si>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</si>
  <si>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</si>
  <si>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</si>
  <si>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</si>
  <si>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</si>
  <si>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</si>
  <si>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</si>
  <si>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</si>
  <si>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</si>
  <si>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</si>
  <si>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</si>
  <si>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</si>
  <si>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</si>
  <si>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</si>
  <si>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</si>
  <si>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</si>
  <si>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</si>
  <si>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</si>
  <si>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</si>
  <si>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</si>
  <si>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</si>
  <si>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</si>
  <si>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</si>
  <si>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</si>
  <si>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</si>
  <si>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</si>
  <si>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</si>
  <si>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</si>
  <si>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</si>
  <si>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</si>
  <si>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</si>
  <si>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</si>
  <si>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</si>
  <si>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</si>
  <si>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</si>
  <si>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</si>
  <si>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</si>
  <si>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</si>
  <si>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</si>
  <si>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</si>
  <si>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</si>
  <si>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</si>
  <si>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</si>
  <si>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</si>
  <si>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</si>
  <si>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</si>
  <si>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</si>
  <si>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</si>
  <si>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</si>
  <si>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</si>
  <si>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</si>
  <si>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</si>
  <si>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</si>
  <si>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</si>
  <si>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</si>
  <si>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</si>
  <si>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</si>
  <si>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</si>
  <si>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</si>
  <si>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</si>
  <si>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</si>
  <si>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</si>
  <si>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</si>
  <si>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</si>
  <si>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</si>
  <si>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</si>
  <si>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</si>
  <si>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</si>
  <si>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</si>
  <si>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</si>
  <si>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</si>
  <si>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</si>
  <si>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</si>
  <si>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</si>
  <si>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</si>
  <si>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</si>
  <si>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</si>
  <si>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</si>
  <si>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</si>
  <si>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</si>
  <si>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</si>
  <si>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</si>
  <si>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</si>
  <si>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</si>
  <si>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</si>
  <si>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</si>
  <si>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</si>
  <si>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</si>
  <si>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</si>
  <si>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</si>
  <si>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</si>
  <si>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</si>
  <si>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</si>
  <si>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</si>
  <si>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</si>
  <si>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</si>
  <si>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</si>
  <si>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</si>
  <si>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</si>
  <si>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</si>
  <si>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</si>
  <si>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</si>
  <si>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</si>
  <si>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</si>
  <si>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</si>
  <si>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</si>
  <si>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</si>
  <si>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</si>
  <si>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</si>
  <si>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</si>
  <si>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</si>
  <si>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</si>
  <si>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</si>
  <si>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</si>
  <si>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</si>
  <si>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</si>
  <si>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</si>
  <si>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</si>
  <si>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</si>
  <si>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</si>
  <si>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</si>
  <si>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</si>
  <si>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</si>
  <si>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</si>
  <si>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</si>
  <si>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</si>
  <si>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</si>
  <si>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</si>
  <si>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</si>
  <si>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</si>
  <si>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</si>
  <si>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</si>
  <si>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</si>
  <si>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</si>
  <si>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</si>
  <si>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</si>
  <si>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</si>
  <si>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</si>
  <si>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</si>
  <si>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</si>
  <si>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</si>
  <si>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</si>
  <si>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</si>
  <si>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</si>
  <si>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</si>
  <si>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</si>
  <si>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</si>
  <si>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</si>
  <si>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</si>
  <si>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</si>
  <si>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</si>
  <si>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</si>
  <si>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</si>
  <si>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</si>
  <si>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</si>
  <si>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</si>
  <si>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</si>
  <si>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</si>
  <si>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</si>
  <si>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</si>
  <si>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</si>
  <si>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</si>
  <si>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</si>
  <si>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</si>
  <si>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</si>
  <si>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</si>
  <si>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</si>
  <si>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</si>
  <si>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</si>
  <si>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</si>
  <si>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</si>
  <si>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</si>
  <si>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</si>
  <si>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</si>
  <si>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</si>
  <si>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</si>
  <si>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</si>
  <si>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</si>
  <si>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</si>
  <si>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</si>
  <si>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</si>
  <si>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</si>
  <si>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</si>
  <si>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</si>
  <si>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</si>
  <si>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</si>
  <si>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</si>
  <si>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</si>
  <si>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</si>
  <si>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</si>
  <si>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</si>
  <si>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</si>
  <si>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</si>
  <si>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</si>
  <si>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</si>
  <si>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</si>
  <si>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</si>
  <si>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</si>
  <si>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</si>
  <si>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</si>
  <si>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</si>
  <si>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</si>
  <si>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</si>
  <si>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</si>
  <si>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</si>
  <si>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</si>
  <si>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</si>
  <si>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</si>
  <si>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</si>
  <si>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</si>
  <si>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</si>
  <si>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</si>
  <si>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</si>
  <si>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</si>
  <si>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</si>
  <si>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</si>
  <si>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</si>
  <si>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</si>
  <si>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</si>
  <si>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</si>
  <si>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</si>
  <si>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</si>
  <si>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</si>
  <si>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</si>
  <si>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</si>
  <si>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</si>
  <si>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</si>
  <si>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</si>
  <si>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</si>
  <si>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</si>
  <si>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</si>
  <si>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</si>
  <si>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</si>
  <si>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</si>
  <si>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</si>
  <si>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</si>
  <si>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</si>
  <si>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</si>
  <si>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</si>
  <si>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</si>
  <si>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</si>
  <si>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</si>
  <si>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</si>
  <si>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</si>
  <si>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</si>
  <si>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</si>
  <si>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</si>
  <si>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</si>
  <si>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</si>
  <si>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</si>
  <si>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</si>
  <si>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</si>
  <si>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</si>
  <si>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</si>
  <si>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</si>
  <si>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</si>
  <si>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</si>
  <si>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</si>
  <si>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</si>
  <si>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</si>
  <si>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</si>
  <si>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</si>
  <si>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</si>
  <si>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</si>
  <si>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</si>
  <si>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</si>
  <si>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</si>
  <si>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</si>
  <si>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</si>
  <si>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</si>
  <si>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</si>
  <si>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</si>
  <si>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</si>
  <si>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</si>
  <si>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</si>
  <si>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</si>
  <si>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</si>
  <si>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</si>
  <si>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</si>
  <si>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</si>
  <si>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</si>
  <si>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</si>
  <si>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</si>
  <si>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</si>
  <si>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</si>
  <si>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</si>
  <si>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</si>
  <si>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</si>
  <si>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</si>
  <si>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</si>
  <si>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</si>
  <si>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</si>
  <si>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</si>
  <si>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</si>
  <si>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</si>
  <si>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</si>
  <si>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</si>
  <si>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</si>
  <si>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</si>
  <si>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</si>
  <si>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</si>
  <si>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</si>
  <si>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</si>
  <si>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</si>
  <si>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</si>
  <si>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</si>
  <si>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</si>
  <si>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</si>
  <si>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</si>
  <si>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</si>
  <si>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</si>
  <si>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</si>
  <si>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</si>
  <si>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</si>
  <si>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</si>
  <si>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</si>
  <si>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</si>
  <si>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</si>
  <si>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</si>
  <si>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</si>
  <si>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</si>
  <si>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</si>
  <si>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</si>
  <si>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</si>
  <si>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</si>
  <si>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</si>
  <si>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</si>
  <si>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</si>
  <si>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</si>
  <si>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</si>
  <si>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</si>
  <si>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</si>
  <si>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</si>
  <si>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</si>
  <si>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</si>
  <si>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</si>
  <si>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</si>
  <si>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</si>
  <si>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</si>
  <si>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</si>
  <si>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</si>
  <si>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</si>
  <si>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</si>
  <si>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</si>
  <si>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</si>
  <si>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</si>
  <si>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</si>
  <si>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</si>
  <si>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</si>
  <si>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</si>
  <si>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</si>
  <si>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</si>
  <si>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</si>
  <si>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</si>
  <si>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</si>
  <si>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</si>
  <si>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</si>
  <si>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</si>
  <si>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</si>
  <si>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</si>
  <si>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</si>
  <si>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</si>
  <si>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</si>
  <si>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</si>
  <si>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</si>
  <si>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</si>
  <si>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</si>
  <si>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</si>
  <si>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</si>
  <si>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</si>
  <si>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</si>
  <si>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</si>
  <si>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</si>
  <si>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</si>
  <si>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</si>
  <si>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</si>
  <si>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</si>
  <si>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</si>
  <si>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</si>
  <si>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</si>
  <si>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</si>
  <si>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</si>
  <si>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</si>
  <si>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</si>
  <si>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С.В. Рубан</t>
  </si>
  <si>
    <t xml:space="preserve"> Руководитель  администрации  МР "Усть-Куломский"  </t>
  </si>
  <si>
    <t>за январь - март 2020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</si>
  <si>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март 2020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</si>
  <si>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март 2020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</si>
  <si>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март 2020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</si>
  <si>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март 2020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</si>
  <si>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t xml:space="preserve">30 212, 500 </t>
  </si>
  <si>
    <t xml:space="preserve">35 208, 795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</si>
</sst>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5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 wrapText="1"/>
    </xf>
    <xf numFmtId="165" fontId="6" fillId="5" borderId="13" xfId="0" applyNumberFormat="1" applyFont="1" applyFill="1" applyBorder="1" applyAlignment="1">
      <alignment horizontal="center" vertical="center" wrapText="1"/>
    </xf>
    <xf numFmtId="165" fontId="5" fillId="5" borderId="13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topLeftCell="A7" zoomScaleSheetLayoutView="90" workbookViewId="0">
      <selection activeCell="D15" sqref="D15:L15"/>
    </sheetView>
  </sheetViews>
  <sheetFormatPr defaultRowHeight="12.75"/>
  <cols>
    <col min="1" max="16384" width="9.140625" style="1"/>
  </cols>
  <sheetData>
    <row r="1" spans="3:13" ht="13.5" thickBot="1">
      <c r="C1" s="180" t="s">
        <v>59</v>
      </c>
      <c r="D1" s="181"/>
      <c r="E1" s="181"/>
      <c r="F1" s="181"/>
      <c r="G1" s="181"/>
      <c r="H1" s="181"/>
      <c r="I1" s="181"/>
      <c r="J1" s="181"/>
      <c r="K1" s="181"/>
      <c r="L1" s="181"/>
      <c r="M1" s="182"/>
    </row>
    <row r="2" spans="3:13" ht="13.5" thickBot="1"/>
    <row r="3" spans="3:13" ht="13.5" thickBot="1">
      <c r="C3" s="183" t="s">
        <v>60</v>
      </c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3:13" ht="13.5" thickBot="1"/>
    <row r="5" spans="3:13">
      <c r="C5" s="186" t="s">
        <v>61</v>
      </c>
      <c r="D5" s="187"/>
      <c r="E5" s="187"/>
      <c r="F5" s="187"/>
      <c r="G5" s="187"/>
      <c r="H5" s="187"/>
      <c r="I5" s="187"/>
      <c r="J5" s="187"/>
      <c r="K5" s="187"/>
      <c r="L5" s="187"/>
      <c r="M5" s="188"/>
    </row>
    <row r="6" spans="3:13">
      <c r="C6" s="166"/>
      <c r="D6" s="167"/>
      <c r="E6" s="167"/>
      <c r="F6" s="167"/>
      <c r="G6" s="167"/>
      <c r="H6" s="167"/>
      <c r="I6" s="167"/>
      <c r="J6" s="167"/>
      <c r="K6" s="167"/>
      <c r="L6" s="167"/>
      <c r="M6" s="168"/>
    </row>
    <row r="7" spans="3:13" ht="13.5" thickBot="1">
      <c r="C7" s="189"/>
      <c r="D7" s="190"/>
      <c r="E7" s="190"/>
      <c r="F7" s="190"/>
      <c r="G7" s="190"/>
      <c r="H7" s="190"/>
      <c r="I7" s="190"/>
      <c r="J7" s="190"/>
      <c r="K7" s="190"/>
      <c r="L7" s="190"/>
      <c r="M7" s="191"/>
    </row>
    <row r="8" spans="3:13" ht="13.5" thickBot="1"/>
    <row r="9" spans="3:13" ht="13.5" thickBot="1">
      <c r="C9" s="183" t="s">
        <v>62</v>
      </c>
      <c r="D9" s="184"/>
      <c r="E9" s="184"/>
      <c r="F9" s="184"/>
      <c r="G9" s="184"/>
      <c r="H9" s="184"/>
      <c r="I9" s="184"/>
      <c r="J9" s="184"/>
      <c r="K9" s="184"/>
      <c r="L9" s="184"/>
      <c r="M9" s="185"/>
    </row>
    <row r="10" spans="3:13" ht="13.5" thickBot="1"/>
    <row r="11" spans="3:13">
      <c r="D11" s="192" t="s">
        <v>266</v>
      </c>
      <c r="E11" s="187"/>
      <c r="F11" s="187"/>
      <c r="G11" s="187"/>
      <c r="H11" s="187"/>
      <c r="I11" s="187"/>
      <c r="J11" s="187"/>
      <c r="K11" s="187"/>
      <c r="L11" s="188"/>
    </row>
    <row r="12" spans="3:13">
      <c r="D12" s="166" t="s">
        <v>267</v>
      </c>
      <c r="E12" s="167"/>
      <c r="F12" s="167"/>
      <c r="G12" s="167"/>
      <c r="H12" s="167"/>
      <c r="I12" s="167"/>
      <c r="J12" s="167"/>
      <c r="K12" s="167"/>
      <c r="L12" s="168"/>
    </row>
    <row r="13" spans="3:13">
      <c r="D13" s="166" t="s">
        <v>268</v>
      </c>
      <c r="E13" s="167"/>
      <c r="F13" s="167"/>
      <c r="G13" s="167"/>
      <c r="H13" s="167"/>
      <c r="I13" s="167"/>
      <c r="J13" s="167"/>
      <c r="K13" s="167"/>
      <c r="L13" s="168"/>
    </row>
    <row r="14" spans="3:13">
      <c r="D14" s="166" t="s">
        <v>449</v>
      </c>
      <c r="E14" s="167"/>
      <c r="F14" s="167"/>
      <c r="G14" s="167"/>
      <c r="H14" s="167"/>
      <c r="I14" s="167"/>
      <c r="J14" s="167"/>
      <c r="K14" s="167"/>
      <c r="L14" s="168"/>
    </row>
    <row r="15" spans="3:13" ht="13.5" thickBot="1">
      <c r="D15" s="163" t="s">
        <v>63</v>
      </c>
      <c r="E15" s="164"/>
      <c r="F15" s="164"/>
      <c r="G15" s="164"/>
      <c r="H15" s="164"/>
      <c r="I15" s="164"/>
      <c r="J15" s="164"/>
      <c r="K15" s="164"/>
      <c r="L15" s="165"/>
    </row>
    <row r="18" spans="1:48" ht="13.5" thickBot="1"/>
    <row r="19" spans="1:48" ht="13.5" thickBot="1">
      <c r="A19" s="172" t="s">
        <v>269</v>
      </c>
      <c r="B19" s="173"/>
      <c r="C19" s="173"/>
      <c r="D19" s="173"/>
      <c r="E19" s="173"/>
      <c r="F19" s="173"/>
      <c r="G19" s="173"/>
      <c r="H19" s="174"/>
      <c r="I19" s="172" t="s">
        <v>64</v>
      </c>
      <c r="J19" s="173"/>
      <c r="K19" s="174"/>
      <c r="N19" s="169" t="s">
        <v>65</v>
      </c>
      <c r="O19" s="170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1" t="s">
        <v>272</v>
      </c>
      <c r="N21" s="171"/>
      <c r="O21" s="171"/>
      <c r="P21" s="171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1" t="s">
        <v>273</v>
      </c>
      <c r="N22" s="171"/>
      <c r="O22" s="171"/>
      <c r="P22" s="171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1" t="s">
        <v>274</v>
      </c>
      <c r="N23" s="171"/>
      <c r="O23" s="171"/>
      <c r="P23" s="171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5" t="s">
        <v>71</v>
      </c>
      <c r="O27" s="176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79"/>
      <c r="O30" s="179"/>
    </row>
    <row r="32" spans="1:48">
      <c r="A32" s="38" t="s">
        <v>73</v>
      </c>
      <c r="B32" s="11"/>
      <c r="C32" s="177" t="s">
        <v>365</v>
      </c>
      <c r="D32" s="178"/>
      <c r="E32" s="178"/>
      <c r="F32" s="178"/>
      <c r="G32" s="178"/>
      <c r="H32" s="178"/>
      <c r="I32" s="178"/>
      <c r="J32" s="178"/>
      <c r="K32" s="178"/>
    </row>
    <row r="33" spans="1:11" ht="13.5" thickBot="1"/>
    <row r="34" spans="1:11" ht="12.75" customHeight="1" thickBot="1">
      <c r="A34" s="148" t="s">
        <v>278</v>
      </c>
      <c r="B34" s="149"/>
      <c r="C34" s="154" t="s">
        <v>74</v>
      </c>
      <c r="D34" s="155"/>
      <c r="E34" s="155"/>
      <c r="F34" s="155"/>
      <c r="G34" s="155"/>
      <c r="H34" s="155"/>
      <c r="I34" s="155"/>
      <c r="J34" s="155"/>
      <c r="K34" s="156"/>
    </row>
    <row r="35" spans="1:11">
      <c r="A35" s="150" t="s">
        <v>279</v>
      </c>
      <c r="B35" s="151"/>
      <c r="C35" s="157" t="s">
        <v>275</v>
      </c>
      <c r="D35" s="158"/>
      <c r="E35" s="159"/>
      <c r="F35" s="30"/>
      <c r="G35" s="31"/>
      <c r="H35" s="32"/>
      <c r="I35" s="31"/>
      <c r="J35" s="31"/>
      <c r="K35" s="32"/>
    </row>
    <row r="36" spans="1:11">
      <c r="A36" s="152" t="s">
        <v>277</v>
      </c>
      <c r="B36" s="153"/>
      <c r="C36" s="160" t="s">
        <v>276</v>
      </c>
      <c r="D36" s="161"/>
      <c r="E36" s="162"/>
      <c r="F36" s="10"/>
      <c r="G36" s="11"/>
      <c r="H36" s="12"/>
      <c r="I36" s="11"/>
      <c r="J36" s="11"/>
      <c r="K36" s="12"/>
    </row>
    <row r="37" spans="1:11" ht="13.5" thickBot="1">
      <c r="A37" s="145">
        <v>1</v>
      </c>
      <c r="B37" s="145"/>
      <c r="C37" s="145">
        <v>2</v>
      </c>
      <c r="D37" s="145"/>
      <c r="E37" s="145"/>
      <c r="F37" s="145">
        <v>3</v>
      </c>
      <c r="G37" s="145"/>
      <c r="H37" s="145"/>
      <c r="I37" s="145">
        <v>4</v>
      </c>
      <c r="J37" s="145"/>
      <c r="K37" s="145"/>
    </row>
    <row r="38" spans="1:11" ht="13.5" thickBot="1">
      <c r="A38" s="146" t="s">
        <v>75</v>
      </c>
      <c r="B38" s="147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zoomScaleSheetLayoutView="100" workbookViewId="0">
      <selection activeCell="J45" sqref="J45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3" t="s">
        <v>450</v>
      </c>
      <c r="B1" s="194"/>
      <c r="C1" s="194"/>
      <c r="D1" s="194"/>
      <c r="E1" s="194"/>
      <c r="F1" s="194"/>
      <c r="G1" s="194"/>
      <c r="H1" s="194"/>
    </row>
    <row r="2" spans="1:8" s="118" customFormat="1" ht="12" customHeight="1">
      <c r="A2" s="195" t="s">
        <v>76</v>
      </c>
      <c r="B2" s="195"/>
      <c r="C2" s="195"/>
      <c r="D2" s="195"/>
      <c r="E2" s="195"/>
      <c r="F2" s="195"/>
      <c r="G2" s="195"/>
      <c r="H2" s="195"/>
    </row>
    <row r="3" spans="1:8" ht="31.5" customHeight="1">
      <c r="A3" s="196" t="s">
        <v>77</v>
      </c>
      <c r="B3" s="196" t="s">
        <v>78</v>
      </c>
      <c r="C3" s="196" t="s">
        <v>280</v>
      </c>
      <c r="D3" s="196"/>
      <c r="E3" s="196"/>
      <c r="F3" s="196" t="s">
        <v>281</v>
      </c>
      <c r="G3" s="196"/>
      <c r="H3" s="196"/>
    </row>
    <row r="4" spans="1:8" ht="76.5" customHeight="1">
      <c r="A4" s="196"/>
      <c r="B4" s="196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40">
        <f>E8</f>
        <v>6562.1719999999996</v>
      </c>
      <c r="F6" s="70"/>
      <c r="G6" s="70"/>
      <c r="H6" s="128">
        <f>H8+H28+H29</f>
        <v>11609.761999999999</v>
      </c>
    </row>
    <row r="7" spans="1:8">
      <c r="A7" s="121" t="s">
        <v>91</v>
      </c>
      <c r="B7" s="120"/>
      <c r="C7" s="122"/>
      <c r="D7" s="70"/>
      <c r="E7" s="128"/>
      <c r="F7" s="122"/>
      <c r="G7" s="70"/>
      <c r="H7" s="128"/>
    </row>
    <row r="8" spans="1:8" ht="28.5">
      <c r="A8" s="119" t="s">
        <v>283</v>
      </c>
      <c r="B8" s="120" t="s">
        <v>83</v>
      </c>
      <c r="C8" s="70"/>
      <c r="D8" s="70"/>
      <c r="E8" s="128">
        <f>E9</f>
        <v>6562.1719999999996</v>
      </c>
      <c r="F8" s="70"/>
      <c r="G8" s="70"/>
      <c r="H8" s="128">
        <f>H9</f>
        <v>6562.1719999999996</v>
      </c>
    </row>
    <row r="9" spans="1:8" ht="45">
      <c r="A9" s="121" t="s">
        <v>284</v>
      </c>
      <c r="B9" s="120" t="s">
        <v>84</v>
      </c>
      <c r="C9" s="122"/>
      <c r="D9" s="70"/>
      <c r="E9" s="128">
        <v>6562.1719999999996</v>
      </c>
      <c r="F9" s="70"/>
      <c r="G9" s="70"/>
      <c r="H9" s="128">
        <f>E9</f>
        <v>6562.1719999999996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8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7">
        <v>0</v>
      </c>
      <c r="F20" s="70"/>
      <c r="G20" s="70"/>
      <c r="H20" s="137">
        <v>0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41">
        <v>5047.59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zoomScale="90" zoomScaleNormal="90" zoomScaleSheetLayoutView="90" workbookViewId="0">
      <selection activeCell="E6" sqref="E6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7" t="s">
        <v>453</v>
      </c>
      <c r="B1" s="197"/>
      <c r="C1" s="197"/>
      <c r="D1" s="197"/>
      <c r="E1" s="197"/>
    </row>
    <row r="2" spans="1:5">
      <c r="A2" s="198" t="s">
        <v>76</v>
      </c>
      <c r="B2" s="198"/>
      <c r="C2" s="198"/>
      <c r="D2" s="198"/>
      <c r="E2" s="198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142">
        <f>E6+E11+E43</f>
        <v>9856.273729999999</v>
      </c>
    </row>
    <row r="6" spans="1:5" s="42" customFormat="1" ht="43.5">
      <c r="A6" s="46" t="s">
        <v>298</v>
      </c>
      <c r="B6" s="65" t="s">
        <v>83</v>
      </c>
      <c r="C6" s="69"/>
      <c r="D6" s="69"/>
      <c r="E6" s="142">
        <f>E7+E8+E9+E10</f>
        <v>9856.273729999999</v>
      </c>
    </row>
    <row r="7" spans="1:5" s="42" customFormat="1" ht="15">
      <c r="A7" s="46" t="s">
        <v>118</v>
      </c>
      <c r="B7" s="65" t="s">
        <v>84</v>
      </c>
      <c r="C7" s="69"/>
      <c r="D7" s="69"/>
      <c r="E7" s="97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97">
        <v>3683.5867199999998</v>
      </c>
    </row>
    <row r="9" spans="1:5" s="42" customFormat="1" ht="15">
      <c r="A9" s="46" t="s">
        <v>119</v>
      </c>
      <c r="B9" s="65" t="s">
        <v>86</v>
      </c>
      <c r="C9" s="69"/>
      <c r="D9" s="69"/>
      <c r="E9" s="143">
        <v>6172.6870099999996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v>0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0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5">
        <v>0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8" t="s">
        <v>446</v>
      </c>
      <c r="E47" s="132"/>
    </row>
    <row r="48" spans="1:5">
      <c r="A48" s="138"/>
    </row>
    <row r="49" spans="1:1">
      <c r="A49" s="138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zoomScale="90" zoomScaleNormal="90" zoomScaleSheetLayoutView="100" workbookViewId="0">
      <selection activeCell="E9" sqref="E9:E10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199" t="s">
        <v>451</v>
      </c>
      <c r="B1" s="197"/>
      <c r="C1" s="197"/>
      <c r="D1" s="197"/>
      <c r="E1" s="197"/>
      <c r="F1" s="197"/>
      <c r="G1" s="197"/>
      <c r="H1" s="197"/>
    </row>
    <row r="2" spans="1:10" ht="15" customHeight="1">
      <c r="A2" s="200" t="s">
        <v>76</v>
      </c>
      <c r="B2" s="200"/>
      <c r="C2" s="200"/>
      <c r="D2" s="200"/>
      <c r="E2" s="200"/>
      <c r="F2" s="200"/>
      <c r="G2" s="200"/>
      <c r="H2" s="200"/>
    </row>
    <row r="3" spans="1:10" s="42" customFormat="1" ht="23.25" customHeight="1">
      <c r="A3" s="201" t="s">
        <v>77</v>
      </c>
      <c r="B3" s="201" t="s">
        <v>78</v>
      </c>
      <c r="C3" s="201" t="s">
        <v>323</v>
      </c>
      <c r="D3" s="201"/>
      <c r="E3" s="201"/>
      <c r="F3" s="201" t="s">
        <v>324</v>
      </c>
      <c r="G3" s="201"/>
      <c r="H3" s="201"/>
    </row>
    <row r="4" spans="1:10" s="42" customFormat="1" ht="60">
      <c r="A4" s="201"/>
      <c r="B4" s="201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44">
        <v>5047.5903500000004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41">
        <v>6562.1724599999998</v>
      </c>
      <c r="F7" s="70"/>
      <c r="G7" s="70"/>
      <c r="H7" s="128">
        <f>'Раздел 1.'!H29+'Раздел 1.'!H8</f>
        <v>11609.761999999999</v>
      </c>
    </row>
    <row r="8" spans="1:10" s="42" customFormat="1" ht="15">
      <c r="A8" s="48" t="s">
        <v>152</v>
      </c>
      <c r="B8" s="44" t="s">
        <v>84</v>
      </c>
      <c r="C8" s="53"/>
      <c r="D8" s="54"/>
      <c r="E8" s="141" t="s">
        <v>454</v>
      </c>
      <c r="F8" s="70"/>
      <c r="G8" s="70"/>
      <c r="H8" s="141" t="s">
        <v>455</v>
      </c>
      <c r="J8" s="139"/>
    </row>
    <row r="9" spans="1:10" s="42" customFormat="1" ht="28.5">
      <c r="A9" s="48" t="s">
        <v>326</v>
      </c>
      <c r="B9" s="44" t="s">
        <v>85</v>
      </c>
      <c r="C9" s="53"/>
      <c r="D9" s="54"/>
      <c r="E9" s="128">
        <v>9856.2739999999994</v>
      </c>
      <c r="F9" s="70"/>
      <c r="G9" s="70"/>
      <c r="H9" s="128">
        <f>'Раздел 2.'!E5</f>
        <v>9856.273729999999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128">
        <v>9856.2739999999994</v>
      </c>
      <c r="F10" s="70"/>
      <c r="G10" s="70"/>
      <c r="H10" s="140">
        <f>'Раздел 2.'!E6</f>
        <v>9856.273729999999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4">
        <f>'Раздел 2.'!E11</f>
        <v>0</v>
      </c>
      <c r="J11" s="133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4"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4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4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4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4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4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4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4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4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4">
        <f>'Раздел 2.'!E43</f>
        <v>0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44">
        <v>4996.2955599999996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topLeftCell="A13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3" t="s">
        <v>356</v>
      </c>
      <c r="B1" s="204"/>
      <c r="C1" s="204"/>
      <c r="D1" s="204"/>
      <c r="E1" s="204"/>
      <c r="F1" s="204"/>
    </row>
    <row r="2" spans="1:6">
      <c r="A2" s="205"/>
      <c r="B2" s="205"/>
      <c r="C2" s="205"/>
      <c r="D2" s="205"/>
      <c r="E2" s="205"/>
      <c r="F2" s="205"/>
    </row>
    <row r="3" spans="1:6">
      <c r="A3" s="206" t="s">
        <v>157</v>
      </c>
      <c r="B3" s="206"/>
      <c r="C3" s="206"/>
      <c r="D3" s="206"/>
      <c r="E3" s="206"/>
      <c r="F3" s="206"/>
    </row>
    <row r="4" spans="1:6" ht="15" customHeight="1">
      <c r="A4" s="207" t="s">
        <v>77</v>
      </c>
      <c r="B4" s="201" t="s">
        <v>78</v>
      </c>
      <c r="C4" s="201" t="s">
        <v>158</v>
      </c>
      <c r="D4" s="201" t="s">
        <v>329</v>
      </c>
      <c r="E4" s="201"/>
      <c r="F4" s="201"/>
    </row>
    <row r="5" spans="1:6" ht="75">
      <c r="A5" s="207"/>
      <c r="B5" s="201"/>
      <c r="C5" s="201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2" t="s">
        <v>261</v>
      </c>
      <c r="B26" s="202"/>
      <c r="C26" s="202"/>
      <c r="D26" s="202"/>
      <c r="E26" s="202"/>
      <c r="F26" s="202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topLeftCell="A58"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4" t="s">
        <v>334</v>
      </c>
      <c r="B1" s="204"/>
      <c r="C1" s="204"/>
      <c r="D1" s="204"/>
      <c r="E1" s="204"/>
      <c r="F1" s="204"/>
    </row>
    <row r="2" spans="1:9">
      <c r="A2" s="205"/>
      <c r="B2" s="205"/>
      <c r="C2" s="205"/>
      <c r="D2" s="205"/>
      <c r="E2" s="205"/>
      <c r="F2" s="205"/>
    </row>
    <row r="3" spans="1:9">
      <c r="A3" s="208" t="s">
        <v>157</v>
      </c>
      <c r="B3" s="208"/>
      <c r="C3" s="208"/>
      <c r="D3" s="208"/>
      <c r="E3" s="208"/>
      <c r="F3" s="208"/>
    </row>
    <row r="4" spans="1:9" s="42" customFormat="1" ht="15">
      <c r="A4" s="201" t="s">
        <v>77</v>
      </c>
      <c r="B4" s="201" t="s">
        <v>78</v>
      </c>
      <c r="C4" s="201" t="s">
        <v>158</v>
      </c>
      <c r="D4" s="201" t="s">
        <v>329</v>
      </c>
      <c r="E4" s="201"/>
      <c r="F4" s="201"/>
    </row>
    <row r="5" spans="1:9" s="42" customFormat="1" ht="60">
      <c r="A5" s="201"/>
      <c r="B5" s="201"/>
      <c r="C5" s="201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09" t="s">
        <v>452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</row>
    <row r="2" spans="1:24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24">
      <c r="A3" s="212" t="s">
        <v>43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24" s="106" customFormat="1" ht="43.5" customHeight="1">
      <c r="A4" s="196" t="s">
        <v>338</v>
      </c>
      <c r="B4" s="196" t="s">
        <v>78</v>
      </c>
      <c r="C4" s="196" t="s">
        <v>339</v>
      </c>
      <c r="D4" s="196" t="s">
        <v>38</v>
      </c>
      <c r="E4" s="196"/>
      <c r="F4" s="196" t="s">
        <v>39</v>
      </c>
      <c r="G4" s="196" t="s">
        <v>264</v>
      </c>
      <c r="H4" s="196"/>
      <c r="I4" s="196"/>
      <c r="J4" s="196"/>
      <c r="K4" s="196" t="s">
        <v>340</v>
      </c>
      <c r="L4" s="196"/>
      <c r="M4" s="196" t="s">
        <v>40</v>
      </c>
      <c r="N4" s="196"/>
      <c r="O4" s="196"/>
      <c r="P4" s="196"/>
    </row>
    <row r="5" spans="1:24" s="106" customFormat="1" ht="76.5" customHeight="1">
      <c r="A5" s="196"/>
      <c r="B5" s="196"/>
      <c r="C5" s="196"/>
      <c r="D5" s="107" t="s">
        <v>341</v>
      </c>
      <c r="E5" s="78" t="s">
        <v>342</v>
      </c>
      <c r="F5" s="196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abSelected="1" topLeftCell="A13" zoomScale="80" zoomScaleNormal="80" zoomScaleSheetLayoutView="75" workbookViewId="0">
      <selection activeCell="J23" sqref="J23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1" t="s">
        <v>345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6" s="71" customFormat="1" ht="40.5" customHeight="1">
      <c r="A3" s="222" t="s">
        <v>346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6" s="71" customFormat="1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87"/>
      <c r="N4" s="87"/>
    </row>
    <row r="5" spans="1:16" s="71" customFormat="1">
      <c r="A5" s="224" t="s">
        <v>43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87"/>
      <c r="N5" s="87"/>
    </row>
    <row r="6" spans="1:16" s="90" customFormat="1" ht="30.75" customHeight="1">
      <c r="A6" s="218" t="s">
        <v>347</v>
      </c>
      <c r="B6" s="218" t="s">
        <v>78</v>
      </c>
      <c r="C6" s="218" t="s">
        <v>348</v>
      </c>
      <c r="D6" s="219" t="s">
        <v>38</v>
      </c>
      <c r="E6" s="220"/>
      <c r="F6" s="218" t="s">
        <v>349</v>
      </c>
      <c r="G6" s="218" t="s">
        <v>44</v>
      </c>
      <c r="H6" s="218"/>
      <c r="I6" s="218"/>
      <c r="J6" s="218"/>
      <c r="K6" s="218"/>
      <c r="L6" s="218" t="s">
        <v>350</v>
      </c>
      <c r="M6" s="89"/>
      <c r="N6" s="89"/>
    </row>
    <row r="7" spans="1:16" s="90" customFormat="1" ht="131.25">
      <c r="A7" s="218"/>
      <c r="B7" s="218"/>
      <c r="C7" s="218"/>
      <c r="D7" s="72" t="s">
        <v>357</v>
      </c>
      <c r="E7" s="73" t="s">
        <v>358</v>
      </c>
      <c r="F7" s="218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8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3" t="s">
        <v>448</v>
      </c>
      <c r="C16" s="213"/>
      <c r="D16" s="213"/>
      <c r="E16" s="213"/>
      <c r="F16" s="76"/>
      <c r="G16" s="215" t="s">
        <v>447</v>
      </c>
      <c r="H16" s="215"/>
      <c r="I16" s="136"/>
      <c r="J16" s="217"/>
      <c r="K16" s="217"/>
      <c r="L16" s="76"/>
    </row>
    <row r="17" spans="1:12" s="102" customFormat="1" ht="12">
      <c r="A17" s="100"/>
      <c r="B17" s="216" t="s">
        <v>46</v>
      </c>
      <c r="C17" s="216"/>
      <c r="D17" s="216"/>
      <c r="E17" s="216"/>
      <c r="F17" s="101"/>
      <c r="G17" s="216" t="s">
        <v>47</v>
      </c>
      <c r="H17" s="216"/>
      <c r="I17" s="100"/>
      <c r="J17" s="216" t="s">
        <v>48</v>
      </c>
      <c r="K17" s="216"/>
      <c r="L17" s="100"/>
    </row>
    <row r="18" spans="1:12" s="95" customFormat="1" ht="33.75" customHeight="1">
      <c r="A18" s="76"/>
      <c r="B18" s="213" t="s">
        <v>444</v>
      </c>
      <c r="C18" s="213"/>
      <c r="D18" s="213"/>
      <c r="E18" s="213"/>
      <c r="F18" s="103"/>
      <c r="G18" s="213" t="s">
        <v>445</v>
      </c>
      <c r="H18" s="213"/>
      <c r="I18" s="76"/>
      <c r="J18" s="217"/>
      <c r="K18" s="217"/>
      <c r="L18" s="76"/>
    </row>
    <row r="19" spans="1:12" s="95" customFormat="1" ht="18.75">
      <c r="A19" s="76"/>
      <c r="B19" s="216" t="s">
        <v>46</v>
      </c>
      <c r="C19" s="216"/>
      <c r="D19" s="216"/>
      <c r="E19" s="216"/>
      <c r="F19" s="76"/>
      <c r="G19" s="216" t="s">
        <v>47</v>
      </c>
      <c r="H19" s="216"/>
      <c r="I19" s="76"/>
      <c r="J19" s="216" t="s">
        <v>48</v>
      </c>
      <c r="K19" s="216"/>
      <c r="L19" s="76"/>
    </row>
    <row r="20" spans="1:12" s="95" customFormat="1" ht="18.75">
      <c r="A20" s="76"/>
      <c r="B20" s="213">
        <v>88213794078</v>
      </c>
      <c r="C20" s="213"/>
      <c r="D20" s="213"/>
      <c r="E20" s="213"/>
      <c r="F20" s="76"/>
      <c r="G20" s="214">
        <v>43929</v>
      </c>
      <c r="H20" s="215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6" t="s">
        <v>355</v>
      </c>
      <c r="C21" s="216"/>
      <c r="D21" s="216"/>
      <c r="E21" s="216"/>
      <c r="F21" s="100"/>
      <c r="G21" s="216" t="s">
        <v>49</v>
      </c>
      <c r="H21" s="216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2020-04-21T10:40:11Z</cp:lastPrinted>
  <dcterms:created xsi:type="dcterms:W3CDTF">2001-07-17T13:47:10Z</dcterms:created>
  <dcterms:modified xsi:type="dcterms:W3CDTF">2020-04-21T10:40:41Z</dcterms:modified>
</cp:coreProperties>
</file>