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57" yWindow="92" windowWidth="11336" windowHeight="8329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32" i="1" l="1"/>
  <c r="C32" i="1"/>
  <c r="C31" i="1"/>
  <c r="C30" i="1"/>
  <c r="D15" i="1"/>
  <c r="E15" i="1"/>
  <c r="C15" i="1"/>
  <c r="E17" i="1"/>
  <c r="C13" i="1"/>
  <c r="C11" i="1"/>
  <c r="E14" i="1"/>
  <c r="E12" i="1"/>
  <c r="E32" i="1" l="1"/>
  <c r="E25" i="1"/>
  <c r="D25" i="1"/>
  <c r="C25" i="1"/>
  <c r="E31" i="1"/>
  <c r="D31" i="1"/>
  <c r="E30" i="1"/>
  <c r="D30" i="1"/>
  <c r="E21" i="1" l="1"/>
  <c r="E28" i="1" s="1"/>
  <c r="D21" i="1"/>
  <c r="D17" i="1"/>
  <c r="C17" i="1"/>
  <c r="C28" i="1" l="1"/>
  <c r="D28" i="1"/>
  <c r="C21" i="1"/>
</calcChain>
</file>

<file path=xl/sharedStrings.xml><?xml version="1.0" encoding="utf-8"?>
<sst xmlns="http://schemas.openxmlformats.org/spreadsheetml/2006/main" count="30" uniqueCount="20">
  <si>
    <t>№ п\п</t>
  </si>
  <si>
    <t>Наименование ивестиционного проекта</t>
  </si>
  <si>
    <t>руб.</t>
  </si>
  <si>
    <t xml:space="preserve">Местный бюджет </t>
  </si>
  <si>
    <t>В С Е Г О:</t>
  </si>
  <si>
    <t>в том числе:</t>
  </si>
  <si>
    <t>Республиканский бюджет РК</t>
  </si>
  <si>
    <t>Федеральный бюджет РФ</t>
  </si>
  <si>
    <t xml:space="preserve">Приобретение жилых помещений для детей-сирот и детей, оставшихся без попечения родителей, лиц из числа детей-сирот и детей, оставшихся без попечения родителей </t>
  </si>
  <si>
    <t>Обеспечение мероприятий по расселению непригодного для проживания жилищного фонда</t>
  </si>
  <si>
    <t xml:space="preserve">Строительство улично-дорожной сети и водопроводной сети в микрорайоне новой застройки Северный" с.Усть-Кулом </t>
  </si>
  <si>
    <t>2024 год</t>
  </si>
  <si>
    <t xml:space="preserve">Федеральный бюджет </t>
  </si>
  <si>
    <t>ПРОЕКТ Переченя инвестиционных проектов, финансируемых  за счет бюджетных средств</t>
  </si>
  <si>
    <t>2025 год</t>
  </si>
  <si>
    <t>Строительство Дома культуры в с.Помоздино Усть-Куломского района Республики Коми (ПИР)</t>
  </si>
  <si>
    <t>Строительство Дома культуры в с.Деревянск Усть-Куломского района Республики Коми (ПСД)</t>
  </si>
  <si>
    <t>Строительство объекта "Начальная школа с реализацией программ дошкольного образования в пст.Смолянка (40 /40 мест)Усть-Куломского района (ПСД)</t>
  </si>
  <si>
    <t xml:space="preserve">Строительство водопроводной сети в с.Деревянск (ПИР) 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</si>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</sst>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1" fillId="0" borderId="0" xfId="0" applyFont="1"/>
    <xf numFmtId="0" fontId="1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/>
    <xf numFmtId="0" fontId="1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2" borderId="1" xfId="0" applyFont="1" applyFill="1" applyBorder="1" applyAlignment="1">
      <alignment horizontal="right" vertical="center" wrapText="1"/>
    </xf>
    <xf numFmtId="164" fontId="7" fillId="0" borderId="3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7" fillId="2" borderId="0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/>
    <xf numFmtId="0" fontId="8" fillId="2" borderId="0" xfId="0" applyFont="1" applyFill="1" applyBorder="1" applyAlignment="1">
      <alignment horizontal="left" vertical="center" wrapText="1"/>
    </xf>
    <xf numFmtId="0" fontId="9" fillId="0" borderId="1" xfId="0" applyFont="1" applyBorder="1"/>
    <xf numFmtId="0" fontId="1" fillId="0" borderId="0" xfId="0" applyFont="1" applyFill="1" applyAlignment="1">
      <alignment horizontal="right" vertical="top"/>
    </xf>
    <xf numFmtId="0" fontId="8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" fontId="5" fillId="0" borderId="0" xfId="0" applyNumberFormat="1" applyFo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14" workbookViewId="0">
      <selection activeCell="B13" sqref="B13"/>
    </sheetView>
  </sheetViews>
  <sheetFormatPr defaultColWidth="8.88671875" defaultRowHeight="12.7" x14ac:dyDescent="0.25"/>
  <cols>
    <col min="1" max="1" width="8.33203125" style="1" customWidth="1"/>
    <col min="2" max="2" width="55" style="1" customWidth="1"/>
    <col min="3" max="3" width="18.6640625" style="1" customWidth="1"/>
    <col min="4" max="4" width="16.109375" style="1" customWidth="1"/>
    <col min="5" max="5" width="16.33203125" style="1" customWidth="1"/>
    <col min="6" max="6" width="19" style="1" customWidth="1"/>
    <col min="7" max="16384" width="8.88671875" style="1"/>
  </cols>
  <sheetData>
    <row r="1" spans="1:6" ht="15.55" x14ac:dyDescent="0.3">
      <c r="E1" s="23"/>
      <c r="F1" s="5"/>
    </row>
    <row r="2" spans="1:6" ht="20.3" customHeight="1" x14ac:dyDescent="0.3">
      <c r="A2" s="28" t="s">
        <v>13</v>
      </c>
      <c r="B2" s="28"/>
      <c r="C2" s="28"/>
      <c r="D2" s="28"/>
      <c r="E2" s="28"/>
      <c r="F2" s="2"/>
    </row>
    <row r="3" spans="1:6" ht="4.9000000000000004" customHeight="1" x14ac:dyDescent="0.3">
      <c r="A3" s="28"/>
      <c r="B3" s="28"/>
      <c r="C3" s="28"/>
      <c r="D3" s="28"/>
      <c r="E3" s="28"/>
      <c r="F3" s="3"/>
    </row>
    <row r="4" spans="1:6" ht="34.700000000000003" hidden="1" customHeight="1" x14ac:dyDescent="0.3">
      <c r="A4" s="28"/>
      <c r="B4" s="28"/>
      <c r="C4" s="28"/>
      <c r="D4" s="28"/>
      <c r="E4" s="28"/>
      <c r="F4" s="2"/>
    </row>
    <row r="5" spans="1:6" ht="15.55" x14ac:dyDescent="0.3">
      <c r="A5" s="8"/>
      <c r="B5" s="8"/>
      <c r="C5" s="8"/>
      <c r="D5" s="8"/>
      <c r="E5" s="8"/>
      <c r="F5" s="2"/>
    </row>
    <row r="6" spans="1:6" ht="15.55" x14ac:dyDescent="0.3">
      <c r="A6" s="4"/>
      <c r="B6" s="4"/>
      <c r="C6" s="4"/>
      <c r="D6" s="9"/>
      <c r="E6" s="10" t="s">
        <v>2</v>
      </c>
      <c r="F6" s="6"/>
    </row>
    <row r="7" spans="1:6" ht="26.65" customHeight="1" x14ac:dyDescent="0.25">
      <c r="A7" s="13" t="s">
        <v>0</v>
      </c>
      <c r="B7" s="11" t="s">
        <v>1</v>
      </c>
      <c r="C7" s="12" t="s">
        <v>11</v>
      </c>
      <c r="D7" s="12" t="s">
        <v>14</v>
      </c>
      <c r="E7" s="12" t="s">
        <v>19</v>
      </c>
      <c r="F7" s="7"/>
    </row>
    <row r="8" spans="1:6" ht="15.55" x14ac:dyDescent="0.3">
      <c r="A8" s="25"/>
      <c r="B8" s="18"/>
      <c r="C8" s="16"/>
      <c r="D8" s="16"/>
      <c r="E8" s="16"/>
      <c r="F8" s="7"/>
    </row>
    <row r="9" spans="1:6" ht="31.1" x14ac:dyDescent="0.3">
      <c r="A9" s="25">
        <v>1</v>
      </c>
      <c r="B9" s="24" t="s">
        <v>15</v>
      </c>
      <c r="C9" s="20">
        <v>0</v>
      </c>
      <c r="D9" s="20">
        <v>0</v>
      </c>
      <c r="E9" s="20">
        <v>9000000</v>
      </c>
      <c r="F9" s="7"/>
    </row>
    <row r="10" spans="1:6" ht="15.55" x14ac:dyDescent="0.3">
      <c r="A10" s="26"/>
      <c r="B10" s="14" t="s">
        <v>3</v>
      </c>
      <c r="C10" s="19">
        <v>0</v>
      </c>
      <c r="D10" s="19">
        <v>0</v>
      </c>
      <c r="E10" s="19">
        <v>9000000</v>
      </c>
    </row>
    <row r="11" spans="1:6" ht="31.1" x14ac:dyDescent="0.3">
      <c r="A11" s="26">
        <v>2</v>
      </c>
      <c r="B11" s="21" t="s">
        <v>16</v>
      </c>
      <c r="C11" s="20">
        <f>C12</f>
        <v>0</v>
      </c>
      <c r="D11" s="17">
        <v>0</v>
      </c>
      <c r="E11" s="17">
        <v>6500000</v>
      </c>
    </row>
    <row r="12" spans="1:6" ht="15.55" x14ac:dyDescent="0.3">
      <c r="A12" s="26"/>
      <c r="B12" s="14" t="s">
        <v>3</v>
      </c>
      <c r="C12" s="19">
        <v>0</v>
      </c>
      <c r="D12" s="19">
        <v>0</v>
      </c>
      <c r="E12" s="19">
        <f>E11</f>
        <v>6500000</v>
      </c>
    </row>
    <row r="13" spans="1:6" ht="62.25" x14ac:dyDescent="0.3">
      <c r="A13" s="26">
        <v>3</v>
      </c>
      <c r="B13" s="24" t="s">
        <v>17</v>
      </c>
      <c r="C13" s="20">
        <f>C14</f>
        <v>0</v>
      </c>
      <c r="D13" s="20">
        <v>0</v>
      </c>
      <c r="E13" s="20">
        <v>5805134.5300000003</v>
      </c>
    </row>
    <row r="14" spans="1:6" ht="15.55" x14ac:dyDescent="0.3">
      <c r="A14" s="26"/>
      <c r="B14" s="14" t="s">
        <v>3</v>
      </c>
      <c r="C14" s="19">
        <v>0</v>
      </c>
      <c r="D14" s="19"/>
      <c r="E14" s="19">
        <f>E13</f>
        <v>5805134.5300000003</v>
      </c>
    </row>
    <row r="15" spans="1:6" ht="62.25" x14ac:dyDescent="0.3">
      <c r="A15" s="26">
        <v>4</v>
      </c>
      <c r="B15" s="24" t="s">
        <v>8</v>
      </c>
      <c r="C15" s="20">
        <f>C16</f>
        <v>25526556</v>
      </c>
      <c r="D15" s="20">
        <f t="shared" ref="D15:E15" si="0">D16</f>
        <v>23399343</v>
      </c>
      <c r="E15" s="20">
        <f t="shared" si="0"/>
        <v>21272130</v>
      </c>
      <c r="F15" s="27"/>
    </row>
    <row r="16" spans="1:6" ht="15.55" x14ac:dyDescent="0.3">
      <c r="A16" s="26"/>
      <c r="B16" s="14" t="s">
        <v>6</v>
      </c>
      <c r="C16" s="19">
        <v>25526556</v>
      </c>
      <c r="D16" s="19">
        <v>23399343</v>
      </c>
      <c r="E16" s="19">
        <v>21272130</v>
      </c>
    </row>
    <row r="17" spans="1:5" ht="31.1" x14ac:dyDescent="0.3">
      <c r="A17" s="26">
        <v>5</v>
      </c>
      <c r="B17" s="24" t="s">
        <v>9</v>
      </c>
      <c r="C17" s="20">
        <f>C19+C20+C18</f>
        <v>6000000</v>
      </c>
      <c r="D17" s="20">
        <f t="shared" ref="D17:E17" si="1">D19+D20+D18</f>
        <v>0</v>
      </c>
      <c r="E17" s="20">
        <f t="shared" si="1"/>
        <v>0</v>
      </c>
    </row>
    <row r="18" spans="1:5" ht="15.55" x14ac:dyDescent="0.3">
      <c r="A18" s="26"/>
      <c r="B18" s="18" t="s">
        <v>7</v>
      </c>
      <c r="C18" s="19">
        <v>0</v>
      </c>
      <c r="D18" s="19">
        <v>0</v>
      </c>
      <c r="E18" s="19">
        <v>0</v>
      </c>
    </row>
    <row r="19" spans="1:5" ht="15.55" x14ac:dyDescent="0.3">
      <c r="A19" s="26"/>
      <c r="B19" s="14" t="s">
        <v>6</v>
      </c>
      <c r="C19" s="19">
        <v>0</v>
      </c>
      <c r="D19" s="19">
        <v>0</v>
      </c>
      <c r="E19" s="19">
        <v>0</v>
      </c>
    </row>
    <row r="20" spans="1:5" ht="15.55" x14ac:dyDescent="0.3">
      <c r="A20" s="26"/>
      <c r="B20" s="14" t="s">
        <v>3</v>
      </c>
      <c r="C20" s="19">
        <v>6000000</v>
      </c>
      <c r="D20" s="19">
        <v>0</v>
      </c>
      <c r="E20" s="19">
        <v>0</v>
      </c>
    </row>
    <row r="21" spans="1:5" ht="46.65" x14ac:dyDescent="0.3">
      <c r="A21" s="26">
        <v>6</v>
      </c>
      <c r="B21" s="24" t="s">
        <v>10</v>
      </c>
      <c r="C21" s="20">
        <f>C22+C23+C24</f>
        <v>192422444.88</v>
      </c>
      <c r="D21" s="20">
        <f>D22+D23+D24</f>
        <v>177855709.99000001</v>
      </c>
      <c r="E21" s="20">
        <f>E22+E23+E24</f>
        <v>8909600</v>
      </c>
    </row>
    <row r="22" spans="1:5" ht="15.55" x14ac:dyDescent="0.3">
      <c r="A22" s="26"/>
      <c r="B22" s="14" t="s">
        <v>12</v>
      </c>
      <c r="C22" s="19">
        <v>57675400</v>
      </c>
      <c r="D22" s="19">
        <v>121176400</v>
      </c>
      <c r="E22" s="19">
        <v>0</v>
      </c>
    </row>
    <row r="23" spans="1:5" ht="15.55" x14ac:dyDescent="0.3">
      <c r="A23" s="26"/>
      <c r="B23" s="14" t="s">
        <v>6</v>
      </c>
      <c r="C23" s="19">
        <v>123852700</v>
      </c>
      <c r="D23" s="19">
        <v>48105409.990000002</v>
      </c>
      <c r="E23" s="19">
        <v>0</v>
      </c>
    </row>
    <row r="24" spans="1:5" ht="15.55" x14ac:dyDescent="0.3">
      <c r="A24" s="26"/>
      <c r="B24" s="14" t="s">
        <v>3</v>
      </c>
      <c r="C24" s="19">
        <v>10894344.880000001</v>
      </c>
      <c r="D24" s="19">
        <v>8573900</v>
      </c>
      <c r="E24" s="19">
        <v>8909600</v>
      </c>
    </row>
    <row r="25" spans="1:5" ht="31.1" x14ac:dyDescent="0.3">
      <c r="A25" s="26">
        <v>7</v>
      </c>
      <c r="B25" s="24" t="s">
        <v>18</v>
      </c>
      <c r="C25" s="20">
        <f>SUM(C26)</f>
        <v>0</v>
      </c>
      <c r="D25" s="20">
        <f t="shared" ref="D25:E25" si="2">SUM(D26)</f>
        <v>1150000</v>
      </c>
      <c r="E25" s="20">
        <f t="shared" si="2"/>
        <v>0</v>
      </c>
    </row>
    <row r="26" spans="1:5" ht="15.55" x14ac:dyDescent="0.3">
      <c r="A26" s="26"/>
      <c r="B26" s="14" t="s">
        <v>3</v>
      </c>
      <c r="C26" s="19">
        <v>0</v>
      </c>
      <c r="D26" s="19">
        <v>1150000</v>
      </c>
      <c r="E26" s="19">
        <v>0</v>
      </c>
    </row>
    <row r="27" spans="1:5" ht="15.55" x14ac:dyDescent="0.3">
      <c r="A27" s="26"/>
      <c r="B27" s="14"/>
      <c r="C27" s="19"/>
      <c r="D27" s="19"/>
      <c r="E27" s="19"/>
    </row>
    <row r="28" spans="1:5" ht="17.3" x14ac:dyDescent="0.3">
      <c r="A28" s="26"/>
      <c r="B28" s="22" t="s">
        <v>4</v>
      </c>
      <c r="C28" s="17">
        <f>C9+C11+C13+C15+C17+C21+C25</f>
        <v>223949000.88</v>
      </c>
      <c r="D28" s="17">
        <f t="shared" ref="D28:E28" si="3">D9+D11+D13+D15+D17+D21+D25</f>
        <v>202405052.99000001</v>
      </c>
      <c r="E28" s="17">
        <f t="shared" si="3"/>
        <v>51486864.530000001</v>
      </c>
    </row>
    <row r="29" spans="1:5" ht="15.55" x14ac:dyDescent="0.3">
      <c r="A29" s="26"/>
      <c r="B29" s="15" t="s">
        <v>5</v>
      </c>
      <c r="C29" s="16"/>
      <c r="D29" s="16"/>
      <c r="E29" s="16"/>
    </row>
    <row r="30" spans="1:5" ht="15.55" x14ac:dyDescent="0.3">
      <c r="A30" s="26"/>
      <c r="B30" s="18" t="s">
        <v>7</v>
      </c>
      <c r="C30" s="19">
        <f>SUM(C18+C22)</f>
        <v>57675400</v>
      </c>
      <c r="D30" s="19">
        <f>SUM(D18+D22)</f>
        <v>121176400</v>
      </c>
      <c r="E30" s="19">
        <f>SUM(E18+E22)</f>
        <v>0</v>
      </c>
    </row>
    <row r="31" spans="1:5" ht="15.55" x14ac:dyDescent="0.3">
      <c r="A31" s="26"/>
      <c r="B31" s="14" t="s">
        <v>6</v>
      </c>
      <c r="C31" s="19">
        <f>SUM(C16+C19+C23)</f>
        <v>149379256</v>
      </c>
      <c r="D31" s="19">
        <f>SUM(D16+D19+D23)</f>
        <v>71504752.99000001</v>
      </c>
      <c r="E31" s="19">
        <f>SUM(E16+E19+E23)</f>
        <v>21272130</v>
      </c>
    </row>
    <row r="32" spans="1:5" ht="15.55" x14ac:dyDescent="0.3">
      <c r="A32" s="26"/>
      <c r="B32" s="14" t="s">
        <v>3</v>
      </c>
      <c r="C32" s="16">
        <f>C10+C12+C14+C20+C24+C26</f>
        <v>16894344.880000003</v>
      </c>
      <c r="D32" s="16">
        <f t="shared" ref="D32:E32" si="4">D10+D12+D14+D20+D24+D26</f>
        <v>9723900</v>
      </c>
      <c r="E32" s="16">
        <f t="shared" si="4"/>
        <v>30214734.530000001</v>
      </c>
    </row>
    <row r="33" spans="3:5" x14ac:dyDescent="0.25">
      <c r="C33" s="27"/>
      <c r="D33" s="27"/>
      <c r="E33" s="27"/>
    </row>
    <row r="34" spans="3:5" x14ac:dyDescent="0.25">
      <c r="C34" s="27"/>
      <c r="D34" s="27"/>
      <c r="E34" s="27"/>
    </row>
  </sheetData>
  <mergeCells count="1">
    <mergeCell ref="A2:E4"/>
  </mergeCells>
  <phoneticPr fontId="3" type="noConversion"/>
  <pageMargins left="0" right="0" top="0" bottom="0" header="0" footer="0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Липин А.Д.</dc:creator>
  <cp:lastModifiedBy>Печеницына</cp:lastModifiedBy>
  <cp:lastPrinted>2023-11-11T07:50:27Z</cp:lastPrinted>
  <dcterms:created xsi:type="dcterms:W3CDTF">2006-08-11T05:57:54Z</dcterms:created>
  <dcterms:modified xsi:type="dcterms:W3CDTF">2023-11-11T07:59:09Z</dcterms:modified>
</cp:coreProperties>
</file>