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1340" windowHeight="83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14" i="1"/>
  <c r="E24" l="1"/>
  <c r="D24"/>
  <c r="C24"/>
  <c r="E23"/>
  <c r="D23"/>
  <c r="C23"/>
  <c r="E11"/>
  <c r="D11"/>
  <c r="C11"/>
  <c r="C19" l="1"/>
  <c r="C15"/>
  <c r="E21" l="1"/>
  <c r="E25"/>
  <c r="D21"/>
  <c r="D25"/>
  <c r="C17"/>
  <c r="C21" s="1"/>
  <c r="C25"/>
</calcChain>
</file>

<file path=xl/sharedStrings.xml><?xml version="1.0" encoding="utf-8"?>
<sst xmlns="http://schemas.openxmlformats.org/spreadsheetml/2006/main" count="25" uniqueCount="19">
  <si>
    <t>к решению Совета МР "Усть-Куломский"</t>
  </si>
  <si>
    <t>№ п\п</t>
  </si>
  <si>
    <t>2019 год</t>
  </si>
  <si>
    <t>руб.</t>
  </si>
  <si>
    <t xml:space="preserve">Местный бюджет </t>
  </si>
  <si>
    <t>В С Е Г О:</t>
  </si>
  <si>
    <t>2020 год</t>
  </si>
  <si>
    <t>в том числе:</t>
  </si>
  <si>
    <t>Республиканский бюджет РК</t>
  </si>
  <si>
    <t>Федеральный бюджет РФ</t>
  </si>
  <si>
    <t>Распределение бюджетных ассигнований на осуществление капитальных вложений  в объекты муниципальной собственности  МО МР "Усть-Куломский", софинансирование капитальных вложений  в которые осуществляется за счет межбюджетных трансфертов из других бюджетов бюджетной системы Российской Федерации на 2019 год и плановый период 2020 и 2021 годов</t>
  </si>
  <si>
    <t>2021 год</t>
  </si>
  <si>
    <t>Строительство водопровода в селе Деревянск (в том числе ПИР)</t>
  </si>
  <si>
    <t xml:space="preserve"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 </t>
  </si>
  <si>
    <t>Наименование инвестиционного проекта</t>
  </si>
  <si>
    <t>Комплексное обустройство инженерной и дорожной инфраструктуры в с. Усть-Кулом (ул. В. С. Лодыгина, ул. Б.П.Липина, ул. Петропавловская, ул. Спортивная)</t>
  </si>
  <si>
    <t>Дополнительный спально-игровой комплекс на 90 мест МАДОУ «Детский сад №1» с.Усть-Кулом</t>
  </si>
  <si>
    <t>Приложение № 5</t>
  </si>
  <si>
    <t xml:space="preserve">от 14 ноября 2019 года № ХХXIV-523 </t>
  </si>
</sst>
</file>

<file path=xl/styles.xml><?xml version="1.0" encoding="utf-8"?>
<styleSheet xmlns="http://schemas.openxmlformats.org/spreadsheetml/2006/main">
  <numFmts count="1">
    <numFmt numFmtId="164" formatCode="?"/>
  </numFmts>
  <fonts count="10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7" fillId="2" borderId="1" xfId="0" applyFont="1" applyFill="1" applyBorder="1" applyAlignment="1">
      <alignment horizontal="right" vertical="center" wrapText="1"/>
    </xf>
    <xf numFmtId="164" fontId="7" fillId="0" borderId="3" xfId="0" applyNumberFormat="1" applyFont="1" applyBorder="1" applyAlignment="1" applyProtection="1">
      <alignment horizontal="righ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0" fontId="7" fillId="2" borderId="6" xfId="0" applyFont="1" applyFill="1" applyBorder="1" applyAlignment="1">
      <alignment horizontal="right" vertical="center" wrapText="1"/>
    </xf>
    <xf numFmtId="0" fontId="7" fillId="2" borderId="7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4" fontId="5" fillId="0" borderId="0" xfId="0" applyNumberFormat="1" applyFont="1" applyAlignment="1">
      <alignment vertical="center"/>
    </xf>
    <xf numFmtId="49" fontId="8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"/>
  <sheetViews>
    <sheetView tabSelected="1" workbookViewId="0">
      <selection activeCell="E4" sqref="E4"/>
    </sheetView>
  </sheetViews>
  <sheetFormatPr defaultColWidth="8.85546875" defaultRowHeight="12.75"/>
  <cols>
    <col min="1" max="1" width="8.28515625" style="9" customWidth="1"/>
    <col min="2" max="2" width="58.28515625" style="9" customWidth="1"/>
    <col min="3" max="5" width="16.85546875" style="9" customWidth="1"/>
    <col min="6" max="6" width="19" style="9" customWidth="1"/>
    <col min="7" max="16384" width="8.85546875" style="9"/>
  </cols>
  <sheetData>
    <row r="1" spans="1:6" ht="15.75">
      <c r="E1" s="10" t="s">
        <v>17</v>
      </c>
      <c r="F1" s="11"/>
    </row>
    <row r="2" spans="1:6" ht="15.75">
      <c r="E2" s="10" t="s">
        <v>0</v>
      </c>
      <c r="F2" s="11"/>
    </row>
    <row r="3" spans="1:6" ht="15.75">
      <c r="E3" s="30" t="s">
        <v>18</v>
      </c>
      <c r="F3" s="11"/>
    </row>
    <row r="4" spans="1:6" ht="15.75">
      <c r="E4" s="12"/>
      <c r="F4" s="11"/>
    </row>
    <row r="5" spans="1:6" ht="20.25" customHeight="1">
      <c r="A5" s="33" t="s">
        <v>10</v>
      </c>
      <c r="B5" s="33"/>
      <c r="C5" s="33"/>
      <c r="D5" s="33"/>
      <c r="E5" s="33"/>
      <c r="F5" s="13"/>
    </row>
    <row r="6" spans="1:6" ht="14.25">
      <c r="A6" s="33"/>
      <c r="B6" s="33"/>
      <c r="C6" s="33"/>
      <c r="D6" s="33"/>
      <c r="E6" s="33"/>
      <c r="F6" s="14"/>
    </row>
    <row r="7" spans="1:6" ht="34.700000000000003" customHeight="1">
      <c r="A7" s="33"/>
      <c r="B7" s="33"/>
      <c r="C7" s="33"/>
      <c r="D7" s="33"/>
      <c r="E7" s="33"/>
      <c r="F7" s="13"/>
    </row>
    <row r="8" spans="1:6" ht="15.75">
      <c r="A8" s="15"/>
      <c r="B8" s="15"/>
      <c r="C8" s="15"/>
      <c r="D8" s="16"/>
      <c r="E8" s="17" t="s">
        <v>3</v>
      </c>
      <c r="F8" s="18"/>
    </row>
    <row r="9" spans="1:6" ht="26.45" customHeight="1">
      <c r="A9" s="4" t="s">
        <v>1</v>
      </c>
      <c r="B9" s="2" t="s">
        <v>14</v>
      </c>
      <c r="C9" s="2" t="s">
        <v>2</v>
      </c>
      <c r="D9" s="1" t="s">
        <v>6</v>
      </c>
      <c r="E9" s="3" t="s">
        <v>11</v>
      </c>
      <c r="F9" s="19"/>
    </row>
    <row r="10" spans="1:6" ht="15.75">
      <c r="A10" s="20"/>
      <c r="B10" s="7"/>
      <c r="C10" s="21"/>
      <c r="D10" s="21"/>
      <c r="E10" s="21"/>
      <c r="F10" s="19"/>
    </row>
    <row r="11" spans="1:6" ht="68.650000000000006" customHeight="1">
      <c r="A11" s="20">
        <v>1</v>
      </c>
      <c r="B11" s="8" t="s">
        <v>15</v>
      </c>
      <c r="C11" s="22">
        <f>SUM(C12:C14)</f>
        <v>29723332.34</v>
      </c>
      <c r="D11" s="22">
        <f t="shared" ref="D11:E11" si="0">SUM(D12:D14)</f>
        <v>42602767</v>
      </c>
      <c r="E11" s="22">
        <f t="shared" si="0"/>
        <v>41044900</v>
      </c>
      <c r="F11" s="19"/>
    </row>
    <row r="12" spans="1:6" ht="16.7" customHeight="1">
      <c r="A12" s="20"/>
      <c r="B12" s="7" t="s">
        <v>9</v>
      </c>
      <c r="C12" s="24">
        <v>12999200</v>
      </c>
      <c r="D12" s="24">
        <v>15907800</v>
      </c>
      <c r="E12" s="24">
        <v>17305500</v>
      </c>
      <c r="F12" s="19"/>
    </row>
    <row r="13" spans="1:6" ht="19.7" customHeight="1">
      <c r="A13" s="20"/>
      <c r="B13" s="5" t="s">
        <v>8</v>
      </c>
      <c r="C13" s="24">
        <v>15000000</v>
      </c>
      <c r="D13" s="24">
        <v>21687100</v>
      </c>
      <c r="E13" s="24">
        <v>21687100</v>
      </c>
      <c r="F13" s="19"/>
    </row>
    <row r="14" spans="1:6" ht="15.75">
      <c r="A14" s="23"/>
      <c r="B14" s="5" t="s">
        <v>4</v>
      </c>
      <c r="C14" s="24">
        <v>1724132.34</v>
      </c>
      <c r="D14" s="24">
        <f>1796500+182200+3029167</f>
        <v>5007867</v>
      </c>
      <c r="E14" s="24">
        <v>2052300</v>
      </c>
    </row>
    <row r="15" spans="1:6" ht="39.75" customHeight="1">
      <c r="A15" s="23">
        <v>2</v>
      </c>
      <c r="B15" s="8" t="s">
        <v>12</v>
      </c>
      <c r="C15" s="22">
        <f>SUM(C16)</f>
        <v>400000</v>
      </c>
      <c r="D15" s="22">
        <v>0</v>
      </c>
      <c r="E15" s="22">
        <v>0</v>
      </c>
    </row>
    <row r="16" spans="1:6" ht="15.75">
      <c r="A16" s="23"/>
      <c r="B16" s="28" t="s">
        <v>4</v>
      </c>
      <c r="C16" s="24">
        <v>400000</v>
      </c>
      <c r="D16" s="24">
        <v>0</v>
      </c>
      <c r="E16" s="24">
        <v>0</v>
      </c>
    </row>
    <row r="17" spans="1:5" ht="31.5">
      <c r="A17" s="25">
        <v>3</v>
      </c>
      <c r="B17" s="32" t="s">
        <v>16</v>
      </c>
      <c r="C17" s="26">
        <f>C18</f>
        <v>2300000</v>
      </c>
      <c r="D17" s="22">
        <v>0</v>
      </c>
      <c r="E17" s="22">
        <v>0</v>
      </c>
    </row>
    <row r="18" spans="1:5" ht="15.75">
      <c r="A18" s="23"/>
      <c r="B18" s="29" t="s">
        <v>4</v>
      </c>
      <c r="C18" s="24">
        <v>2300000</v>
      </c>
      <c r="D18" s="24">
        <v>0</v>
      </c>
      <c r="E18" s="24">
        <v>0</v>
      </c>
    </row>
    <row r="19" spans="1:5" ht="63">
      <c r="A19" s="23">
        <v>4</v>
      </c>
      <c r="B19" s="8" t="s">
        <v>13</v>
      </c>
      <c r="C19" s="22">
        <f>SUM(C20)</f>
        <v>41457500</v>
      </c>
      <c r="D19" s="22">
        <v>24615400</v>
      </c>
      <c r="E19" s="22">
        <v>24615400</v>
      </c>
    </row>
    <row r="20" spans="1:5" ht="15.75">
      <c r="A20" s="23"/>
      <c r="B20" s="5" t="s">
        <v>8</v>
      </c>
      <c r="C20" s="24">
        <v>41457500</v>
      </c>
      <c r="D20" s="24">
        <v>24615400</v>
      </c>
      <c r="E20" s="24">
        <v>24615400</v>
      </c>
    </row>
    <row r="21" spans="1:5" ht="18.75">
      <c r="A21" s="23"/>
      <c r="B21" s="27" t="s">
        <v>5</v>
      </c>
      <c r="C21" s="22">
        <f>SUM(C11+C15+C17+C19)</f>
        <v>73880832.340000004</v>
      </c>
      <c r="D21" s="22">
        <f>SUM(D11+D15+D17+D19)</f>
        <v>67218167</v>
      </c>
      <c r="E21" s="22">
        <f>SUM(E11+E15+E17+E19)</f>
        <v>65660300</v>
      </c>
    </row>
    <row r="22" spans="1:5" ht="15.75">
      <c r="A22" s="23"/>
      <c r="B22" s="6" t="s">
        <v>7</v>
      </c>
      <c r="C22" s="24"/>
      <c r="D22" s="24"/>
      <c r="E22" s="24"/>
    </row>
    <row r="23" spans="1:5" ht="15.75">
      <c r="A23" s="23"/>
      <c r="B23" s="7" t="s">
        <v>9</v>
      </c>
      <c r="C23" s="24">
        <f>SUM(C12)</f>
        <v>12999200</v>
      </c>
      <c r="D23" s="24">
        <f t="shared" ref="D23:E23" si="1">SUM(D12)</f>
        <v>15907800</v>
      </c>
      <c r="E23" s="24">
        <f t="shared" si="1"/>
        <v>17305500</v>
      </c>
    </row>
    <row r="24" spans="1:5" ht="15.75">
      <c r="A24" s="23"/>
      <c r="B24" s="5" t="s">
        <v>8</v>
      </c>
      <c r="C24" s="24">
        <f>SUM(C13+C20)</f>
        <v>56457500</v>
      </c>
      <c r="D24" s="24">
        <f t="shared" ref="D24:E24" si="2">SUM(D13+D20)</f>
        <v>46302500</v>
      </c>
      <c r="E24" s="24">
        <f t="shared" si="2"/>
        <v>46302500</v>
      </c>
    </row>
    <row r="25" spans="1:5" ht="15.75">
      <c r="A25" s="23"/>
      <c r="B25" s="5" t="s">
        <v>4</v>
      </c>
      <c r="C25" s="24">
        <f>C14+C16+C18</f>
        <v>4424132.34</v>
      </c>
      <c r="D25" s="24">
        <f>D14+D16+D18</f>
        <v>5007867</v>
      </c>
      <c r="E25" s="24">
        <f>E14+E16+E18</f>
        <v>2052300</v>
      </c>
    </row>
    <row r="27" spans="1:5">
      <c r="C27" s="31"/>
    </row>
  </sheetData>
  <mergeCells count="1">
    <mergeCell ref="A5:E7"/>
  </mergeCells>
  <phoneticPr fontId="3" type="noConversion"/>
  <pageMargins left="0.7" right="0.7" top="0.75" bottom="0.75" header="0.3" footer="0.3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Липин А.Д.</dc:creator>
  <cp:lastModifiedBy>Надежда</cp:lastModifiedBy>
  <cp:lastPrinted>2019-11-15T07:01:21Z</cp:lastPrinted>
  <dcterms:created xsi:type="dcterms:W3CDTF">2006-08-11T05:57:54Z</dcterms:created>
  <dcterms:modified xsi:type="dcterms:W3CDTF">2019-11-15T07:01:23Z</dcterms:modified>
</cp:coreProperties>
</file>